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tabRatio="828" firstSheet="3" activeTab="13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Z3" i="34" l="1"/>
  <c r="Z4" i="3" l="1"/>
  <c r="Z5" i="3"/>
  <c r="Z6" i="3"/>
  <c r="Z7" i="3"/>
  <c r="Z4" i="2"/>
  <c r="Z5" i="2"/>
  <c r="Z6" i="2"/>
  <c r="Z7" i="2"/>
  <c r="Z4" i="4"/>
  <c r="Z5" i="4"/>
  <c r="Z6" i="4"/>
  <c r="Z7" i="4"/>
  <c r="Z4" i="5"/>
  <c r="Z5" i="5"/>
  <c r="Z6" i="5"/>
  <c r="Z7" i="5"/>
  <c r="Z4" i="6"/>
  <c r="Z5" i="6"/>
  <c r="Z6" i="6"/>
  <c r="Z7" i="6"/>
  <c r="Z4" i="7"/>
  <c r="Z5" i="7"/>
  <c r="Z6" i="7"/>
  <c r="Z7" i="7"/>
  <c r="Z4" i="33"/>
  <c r="Z5" i="33"/>
  <c r="Z6" i="33"/>
  <c r="Z7" i="33"/>
  <c r="Z4" i="8"/>
  <c r="Z5" i="8"/>
  <c r="Z6" i="8"/>
  <c r="Z7" i="8"/>
  <c r="Z4" i="9"/>
  <c r="Z5" i="9"/>
  <c r="Z6" i="9"/>
  <c r="Z7" i="9"/>
  <c r="Z4" i="10"/>
  <c r="Z5" i="10"/>
  <c r="Z6" i="10"/>
  <c r="Z7" i="10"/>
  <c r="Z4" i="11"/>
  <c r="Z5" i="11"/>
  <c r="Z6" i="11"/>
  <c r="Z7" i="11"/>
  <c r="Z4" i="35"/>
  <c r="Z5" i="35"/>
  <c r="Z6" i="35"/>
  <c r="Z7" i="35"/>
  <c r="Z4" i="12"/>
  <c r="Z5" i="12"/>
  <c r="Z6" i="12"/>
  <c r="Z7" i="12"/>
  <c r="Z4" i="34"/>
  <c r="Z5" i="34"/>
  <c r="Z6" i="34"/>
  <c r="Z7" i="34"/>
  <c r="Z4" i="13"/>
  <c r="Z5" i="13"/>
  <c r="Z6" i="13"/>
  <c r="Z7" i="13"/>
  <c r="Z4" i="36"/>
  <c r="Z5" i="36"/>
  <c r="Z6" i="36"/>
  <c r="Z7" i="36"/>
  <c r="Z4" i="14"/>
  <c r="Z5" i="14"/>
  <c r="Z6" i="14"/>
  <c r="Z7" i="14"/>
  <c r="Z4" i="15"/>
  <c r="Z5" i="15"/>
  <c r="Z6" i="15"/>
  <c r="Z7" i="15"/>
  <c r="Z4" i="16"/>
  <c r="Z5" i="16"/>
  <c r="Z6" i="16"/>
  <c r="Z7" i="16"/>
  <c r="Z4" i="17"/>
  <c r="Z5" i="17"/>
  <c r="Z6" i="17"/>
  <c r="Z7" i="17"/>
  <c r="Z4" i="18"/>
  <c r="Z5" i="18"/>
  <c r="Z6" i="18"/>
  <c r="Z7" i="18"/>
  <c r="Z4" i="19"/>
  <c r="Z5" i="19"/>
  <c r="Z6" i="19"/>
  <c r="Z7" i="19"/>
  <c r="Z4" i="20"/>
  <c r="Z5" i="20"/>
  <c r="Z6" i="20"/>
  <c r="Z7" i="20"/>
  <c r="Z4" i="21"/>
  <c r="Z5" i="21"/>
  <c r="Z6" i="21"/>
  <c r="Z7" i="21"/>
  <c r="Z4" i="22"/>
  <c r="Z5" i="22"/>
  <c r="Z6" i="22"/>
  <c r="Z7" i="22"/>
  <c r="Z4" i="37"/>
  <c r="Z5" i="37"/>
  <c r="Z6" i="37"/>
  <c r="Z7" i="37"/>
  <c r="Z4" i="23"/>
  <c r="Z5" i="23"/>
  <c r="Z6" i="23"/>
  <c r="Z7" i="23"/>
  <c r="Z4" i="24"/>
  <c r="Z5" i="24"/>
  <c r="Z6" i="24"/>
  <c r="Z7" i="24"/>
  <c r="Z4" i="25"/>
  <c r="Z5" i="25"/>
  <c r="Z6" i="25"/>
  <c r="Z7" i="25"/>
  <c r="Z4" i="26"/>
  <c r="Z5" i="26"/>
  <c r="Z6" i="26"/>
  <c r="Z7" i="26"/>
  <c r="Z4" i="27"/>
  <c r="Z5" i="27"/>
  <c r="Z6" i="27"/>
  <c r="Z7" i="27"/>
  <c r="Z4" i="28"/>
  <c r="Z5" i="28"/>
  <c r="Z6" i="28"/>
  <c r="Z7" i="28"/>
  <c r="Z4" i="29"/>
  <c r="Z5" i="29"/>
  <c r="Z6" i="29"/>
  <c r="Z7" i="29"/>
  <c r="Z4" i="30"/>
  <c r="Z5" i="30"/>
  <c r="Z6" i="30"/>
  <c r="Z7" i="30"/>
  <c r="Z4" i="31"/>
  <c r="Z5" i="31"/>
  <c r="Z6" i="31"/>
  <c r="Z7" i="31"/>
  <c r="Z4" i="32"/>
  <c r="Z5" i="32"/>
  <c r="Z6" i="32"/>
  <c r="Z7" i="32"/>
  <c r="Z4" i="39"/>
  <c r="Z5" i="39"/>
  <c r="Z6" i="39"/>
  <c r="Z7" i="39"/>
  <c r="Z4" i="38"/>
  <c r="Z5" i="38"/>
  <c r="Z6" i="38"/>
  <c r="Z7" i="38"/>
  <c r="Z3" i="3"/>
  <c r="Z3" i="2"/>
  <c r="Z3" i="4"/>
  <c r="Z3" i="5"/>
  <c r="Z3" i="6"/>
  <c r="Z3" i="7"/>
  <c r="Z3" i="33"/>
  <c r="Z3" i="8"/>
  <c r="Z3" i="9"/>
  <c r="Z3" i="10"/>
  <c r="Z3" i="11"/>
  <c r="Z3" i="35"/>
  <c r="Z3" i="12"/>
  <c r="Z3" i="13"/>
  <c r="Z3" i="36"/>
  <c r="Z3" i="14"/>
  <c r="Z3" i="15"/>
  <c r="Z3" i="16"/>
  <c r="Z3" i="17"/>
  <c r="Z3" i="18"/>
  <c r="Z3" i="19"/>
  <c r="Z3" i="20"/>
  <c r="Z3" i="21"/>
  <c r="Z3" i="22"/>
  <c r="Z3" i="37"/>
  <c r="Z3" i="23"/>
  <c r="Z3" i="24"/>
  <c r="Z3" i="25"/>
  <c r="Z3" i="26"/>
  <c r="Z3" i="27"/>
  <c r="Z3" i="28"/>
  <c r="Z3" i="29"/>
  <c r="Z3" i="30"/>
  <c r="Z3" i="31"/>
  <c r="Z3" i="32"/>
  <c r="Z3" i="39"/>
  <c r="Z3" i="38"/>
  <c r="Y6" i="3"/>
  <c r="Y6" i="2"/>
  <c r="Y6" i="4"/>
  <c r="Y6" i="5"/>
  <c r="Y6" i="6"/>
  <c r="Y6" i="7"/>
  <c r="Y6" i="33"/>
  <c r="Y6" i="8"/>
  <c r="Y6" i="9"/>
  <c r="Y6" i="10"/>
  <c r="Y6" i="11"/>
  <c r="Y6" i="35"/>
  <c r="Y6" i="12"/>
  <c r="Y6" i="34"/>
  <c r="Y6" i="13"/>
  <c r="Y6" i="36"/>
  <c r="Y6" i="14"/>
  <c r="Y6" i="15"/>
  <c r="Y6" i="16"/>
  <c r="Y6" i="17"/>
  <c r="Y6" i="18"/>
  <c r="Y6" i="19"/>
  <c r="Y6" i="20"/>
  <c r="Y6" i="21"/>
  <c r="Y6" i="22"/>
  <c r="Y6" i="37"/>
  <c r="Y6" i="23"/>
  <c r="Y6" i="24"/>
  <c r="Y6" i="25"/>
  <c r="Y6" i="26"/>
  <c r="Y6" i="27"/>
  <c r="Y6" i="28"/>
  <c r="Y6" i="29"/>
  <c r="Y6" i="30"/>
  <c r="Y6" i="31"/>
  <c r="Y6" i="32"/>
  <c r="Y6" i="39"/>
  <c r="Y6" i="38"/>
  <c r="Y4" i="3"/>
  <c r="Y5" i="3"/>
  <c r="Y7" i="3"/>
  <c r="Y4" i="2"/>
  <c r="Y5" i="2"/>
  <c r="Y7" i="2"/>
  <c r="Y4" i="4"/>
  <c r="Y5" i="4"/>
  <c r="Y7" i="4"/>
  <c r="Y4" i="5"/>
  <c r="Y5" i="5"/>
  <c r="Y7" i="5"/>
  <c r="Y4" i="6"/>
  <c r="Y5" i="6"/>
  <c r="Y7" i="6"/>
  <c r="Y4" i="7"/>
  <c r="Y5" i="7"/>
  <c r="Y7" i="7"/>
  <c r="Y4" i="33"/>
  <c r="Y5" i="33"/>
  <c r="Y7" i="33"/>
  <c r="Y4" i="8"/>
  <c r="Y5" i="8"/>
  <c r="Y7" i="8"/>
  <c r="Y4" i="9"/>
  <c r="Y5" i="9"/>
  <c r="Y7" i="9"/>
  <c r="Y4" i="10"/>
  <c r="Y5" i="10"/>
  <c r="Y7" i="10"/>
  <c r="Y4" i="11"/>
  <c r="Y5" i="11"/>
  <c r="Y7" i="11"/>
  <c r="Y4" i="35"/>
  <c r="Y5" i="35"/>
  <c r="Y7" i="35"/>
  <c r="Y4" i="12"/>
  <c r="Y5" i="12"/>
  <c r="Y7" i="12"/>
  <c r="Y4" i="34"/>
  <c r="Y5" i="34"/>
  <c r="Y7" i="34"/>
  <c r="Y4" i="13"/>
  <c r="Y5" i="13"/>
  <c r="Y7" i="13"/>
  <c r="Y4" i="36"/>
  <c r="Y5" i="36"/>
  <c r="Y7" i="36"/>
  <c r="Y4" i="14"/>
  <c r="Y5" i="14"/>
  <c r="Y7" i="14"/>
  <c r="Y4" i="15"/>
  <c r="Y5" i="15"/>
  <c r="Y7" i="15"/>
  <c r="Y4" i="16"/>
  <c r="Y5" i="16"/>
  <c r="Y7" i="16"/>
  <c r="Y4" i="17"/>
  <c r="Y5" i="17"/>
  <c r="Y7" i="17"/>
  <c r="Y4" i="18"/>
  <c r="Y5" i="18"/>
  <c r="Y7" i="18"/>
  <c r="Y4" i="19"/>
  <c r="Y5" i="19"/>
  <c r="Y7" i="19"/>
  <c r="Y4" i="20"/>
  <c r="Y5" i="20"/>
  <c r="Y7" i="20"/>
  <c r="Y4" i="21"/>
  <c r="Y5" i="21"/>
  <c r="Y7" i="21"/>
  <c r="Y4" i="22"/>
  <c r="Y5" i="22"/>
  <c r="Y7" i="22"/>
  <c r="Y4" i="37"/>
  <c r="Y5" i="37"/>
  <c r="Y7" i="37"/>
  <c r="Y4" i="23"/>
  <c r="Y5" i="23"/>
  <c r="Y7" i="23"/>
  <c r="Y4" i="24"/>
  <c r="Y5" i="24"/>
  <c r="Y7" i="24"/>
  <c r="Y4" i="25"/>
  <c r="Y5" i="25"/>
  <c r="Y7" i="25"/>
  <c r="Y4" i="26"/>
  <c r="Y5" i="26"/>
  <c r="Y7" i="26"/>
  <c r="Y4" i="27"/>
  <c r="Y5" i="27"/>
  <c r="Y7" i="27"/>
  <c r="Y4" i="28"/>
  <c r="Y5" i="28"/>
  <c r="Y7" i="28"/>
  <c r="Y4" i="29"/>
  <c r="Y5" i="29"/>
  <c r="Y7" i="29"/>
  <c r="Y4" i="30"/>
  <c r="Y5" i="30"/>
  <c r="Y7" i="30"/>
  <c r="Y4" i="31"/>
  <c r="Y5" i="31"/>
  <c r="Y7" i="31"/>
  <c r="Y4" i="32"/>
  <c r="Y5" i="32"/>
  <c r="Y7" i="32"/>
  <c r="Y4" i="39"/>
  <c r="Y5" i="39"/>
  <c r="Y7" i="39"/>
  <c r="Y4" i="38"/>
  <c r="Y5" i="38"/>
  <c r="Y7" i="38"/>
  <c r="Y3" i="3"/>
  <c r="Y3" i="2"/>
  <c r="Y3" i="4"/>
  <c r="Y3" i="5"/>
  <c r="Y3" i="6"/>
  <c r="Y3" i="7"/>
  <c r="Y3" i="33"/>
  <c r="Y3" i="8"/>
  <c r="Y3" i="9"/>
  <c r="Y3" i="10"/>
  <c r="Y3" i="11"/>
  <c r="Y3" i="35"/>
  <c r="Y3" i="12"/>
  <c r="Y3" i="34"/>
  <c r="Y3" i="13"/>
  <c r="Y3" i="36"/>
  <c r="Y3" i="14"/>
  <c r="Y3" i="15"/>
  <c r="Y3" i="16"/>
  <c r="Y3" i="17"/>
  <c r="Y3" i="18"/>
  <c r="Y3" i="19"/>
  <c r="Y3" i="20"/>
  <c r="Y3" i="21"/>
  <c r="Y3" i="22"/>
  <c r="Y3" i="37"/>
  <c r="Y3" i="23"/>
  <c r="Y3" i="24"/>
  <c r="Y3" i="25"/>
  <c r="Y3" i="26"/>
  <c r="Y3" i="27"/>
  <c r="Y3" i="28"/>
  <c r="Y3" i="29"/>
  <c r="Y3" i="30"/>
  <c r="Y3" i="31"/>
  <c r="Y3" i="32"/>
  <c r="Y3" i="39"/>
  <c r="Y3" i="38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<sst xmlns="http://schemas.openxmlformats.org/spreadsheetml/2006/main" count="411" uniqueCount="47">
  <si>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</si>
  <si>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</si>
  <si>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</si>
  <si>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</si>
  <si>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</si>
  <si>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</si>
  <si>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</si>
  <si>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</si>
  <si>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</si>
  <si>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</si>
  <si>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</si>
  <si>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</si>
  <si>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</si>
  <si>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</si>
  <si>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</si>
  <si>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</si>
  <si>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</si>
  <si>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</si>
  <si>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</si>
  <si>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</si>
  <si>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</si>
  <si>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</si>
  <si>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</si>
  <si>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</si>
  <si>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</si>
  <si>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</si>
  <si>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</si>
  <si>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</si>
  <si>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</si>
  <si>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</si>
  <si>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</si>
  <si>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</si>
  <si>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</si>
  <si>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</si>
  <si>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</si>
  <si>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</si>
  <si>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</si>
  <si>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</si>
  <si>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</si>
  <si>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</si>
  <si>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</si>
  <si>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</si>
  <si>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</si>
  <si>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</si>
  <si>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</si>
  <si>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(Nov 2016-Nov 2017)</t>
  </si>
  <si>
    <t>oct 2017-nov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</si>
</sst>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</cellStyleXfs>
  <cellXfs count="208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0" fontId="2" fillId="0" borderId="1" xfId="4" applyFont="1" applyFill="1" applyBorder="1" applyAlignment="1">
      <alignment horizontal="lef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17" fontId="2" fillId="2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1" xfId="4" applyNumberFormat="1" applyFont="1" applyFill="1" applyBorder="1" applyAlignment="1">
      <alignment horizontal="right" wrapText="1"/>
    </xf>
  </cellXfs>
  <cellStyles count="8">
    <cellStyle name="Comma" xfId="6" builtinId="3"/>
    <cellStyle name="Normal" xfId="0" builtinId="0"/>
    <cellStyle name="Normal_Selected Items Transport (State" xfId="7"/>
    <cellStyle name="Normal_Sheet1" xfId="2"/>
    <cellStyle name="Normal_Sheet2" xfId="1"/>
    <cellStyle name="Normal_Sheet3" xfId="3"/>
    <cellStyle name="Normal_TRANS" xfId="5"/>
    <cellStyle name="Normal_TRANSPORT AVERAG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1" max="22" width="10" bestFit="1" customWidth="1"/>
    <col min="24" max="24" width="11.5703125" bestFit="1" customWidth="1"/>
    <col min="25" max="25" width="21.5703125" customWidth="1"/>
    <col min="26" max="26" width="25.42578125" customWidth="1"/>
  </cols>
  <sheetData>
    <row r="1" spans="1:26" x14ac:dyDescent="0.25">
      <c r="C1" t="s">
        <v>6</v>
      </c>
      <c r="Y1" s="203" t="s">
        <v>43</v>
      </c>
      <c r="Z1" s="20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204" t="s">
        <v>45</v>
      </c>
      <c r="Z2" s="204" t="s">
        <v>46</v>
      </c>
    </row>
    <row r="3" spans="1:26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7">
        <v>122.222222222222</v>
      </c>
      <c r="Q3" s="7">
        <v>116.66666666666667</v>
      </c>
      <c r="R3" s="7">
        <v>102.85714285714199</v>
      </c>
      <c r="S3" s="24">
        <v>100.22</v>
      </c>
      <c r="T3" s="48">
        <v>104.615384615384</v>
      </c>
      <c r="U3" s="43">
        <v>100.333333333333</v>
      </c>
      <c r="V3" s="43">
        <v>114</v>
      </c>
      <c r="W3" s="28">
        <v>116.25</v>
      </c>
      <c r="X3" s="46">
        <v>122.22222222222223</v>
      </c>
      <c r="Y3" s="205">
        <f>(X3-L3)/L3*100</f>
        <v>-4.9382716049380235</v>
      </c>
      <c r="Z3" s="205">
        <f>(X3-W3)/W3*100</f>
        <v>5.1373954599761111</v>
      </c>
    </row>
    <row r="4" spans="1:26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7">
        <v>775</v>
      </c>
      <c r="Q4" s="7">
        <v>850</v>
      </c>
      <c r="R4" s="7">
        <v>1093.3333333333333</v>
      </c>
      <c r="S4" s="24">
        <v>1100.55</v>
      </c>
      <c r="T4" s="48">
        <v>1203.3333333333301</v>
      </c>
      <c r="U4" s="43">
        <v>1106.6666666666599</v>
      </c>
      <c r="V4" s="43">
        <v>1387.5</v>
      </c>
      <c r="W4" s="28">
        <v>1362.5</v>
      </c>
      <c r="X4" s="46">
        <v>1202.8803793768911</v>
      </c>
      <c r="Y4" s="205">
        <f t="shared" ref="Y4:Y7" si="0">(X4-L4)/L4*100</f>
        <v>195.44430370660496</v>
      </c>
      <c r="Z4" s="205">
        <f t="shared" ref="Z4:Z7" si="1">(X4-W4)/W4*100</f>
        <v>-11.715201513622668</v>
      </c>
    </row>
    <row r="5" spans="1:26" ht="15" customHeight="1" x14ac:dyDescent="0.25">
      <c r="A5" s="1" t="s">
        <v>2</v>
      </c>
      <c r="B5" s="52">
        <v>25000</v>
      </c>
      <c r="C5" s="52">
        <v>25052.5</v>
      </c>
      <c r="D5" s="52">
        <v>25105.110250000002</v>
      </c>
      <c r="E5" s="52">
        <v>25157.830981525</v>
      </c>
      <c r="F5" s="52">
        <v>25210.662426586201</v>
      </c>
      <c r="G5" s="52">
        <v>25263.604817682033</v>
      </c>
      <c r="H5" s="2">
        <v>30000</v>
      </c>
      <c r="I5" s="52">
        <v>30063</v>
      </c>
      <c r="J5" s="52">
        <v>30126.132300000001</v>
      </c>
      <c r="K5" s="2">
        <v>23463.350739495101</v>
      </c>
      <c r="L5" s="52">
        <v>23512.62377604804</v>
      </c>
      <c r="M5" s="52">
        <v>33562.000285977701</v>
      </c>
      <c r="N5" s="50">
        <v>33562.000285977701</v>
      </c>
      <c r="O5" s="50">
        <v>33562.000285977701</v>
      </c>
      <c r="P5" s="47">
        <v>34650</v>
      </c>
      <c r="Q5" s="47">
        <v>35000</v>
      </c>
      <c r="R5" s="47">
        <v>34500</v>
      </c>
      <c r="S5" s="45">
        <v>35000</v>
      </c>
      <c r="T5" s="45">
        <v>35000</v>
      </c>
      <c r="U5" s="40">
        <v>34500</v>
      </c>
      <c r="V5" s="40">
        <v>34700</v>
      </c>
      <c r="W5" s="45">
        <v>34700</v>
      </c>
      <c r="X5" s="45">
        <v>34700</v>
      </c>
      <c r="Y5" s="205">
        <f t="shared" si="0"/>
        <v>47.580296994963078</v>
      </c>
      <c r="Z5" s="205">
        <f t="shared" si="1"/>
        <v>0</v>
      </c>
    </row>
    <row r="6" spans="1:26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7">
        <v>125</v>
      </c>
      <c r="Q6" s="7">
        <v>152.85714285714286</v>
      </c>
      <c r="R6" s="7">
        <v>159.09090909090909</v>
      </c>
      <c r="S6" s="24">
        <v>159.58000000000001</v>
      </c>
      <c r="T6" s="48">
        <v>159.33545454545455</v>
      </c>
      <c r="U6" s="43">
        <v>152</v>
      </c>
      <c r="V6" s="43">
        <v>157.777777777778</v>
      </c>
      <c r="W6" s="28">
        <v>124.61538461538461</v>
      </c>
      <c r="X6" s="46">
        <v>125</v>
      </c>
      <c r="Y6" s="205">
        <f>(X6-L6)/L6*100</f>
        <v>-3.433476394849456</v>
      </c>
      <c r="Z6" s="205">
        <f t="shared" si="1"/>
        <v>0.30864197530864373</v>
      </c>
    </row>
    <row r="7" spans="1:26" x14ac:dyDescent="0.25">
      <c r="A7" s="1" t="s">
        <v>4</v>
      </c>
      <c r="B7" s="52">
        <v>350.23</v>
      </c>
      <c r="C7" s="52">
        <v>352.05119600000006</v>
      </c>
      <c r="D7" s="52">
        <v>353.88186221920012</v>
      </c>
      <c r="E7" s="52">
        <v>355.72204790273997</v>
      </c>
      <c r="F7" s="52">
        <v>357.57180255183425</v>
      </c>
      <c r="G7" s="52">
        <v>359.43117592510384</v>
      </c>
      <c r="H7" s="52">
        <v>361.3002180399144</v>
      </c>
      <c r="I7" s="52">
        <v>363.17897917372198</v>
      </c>
      <c r="J7" s="52">
        <v>365.06750986542539</v>
      </c>
      <c r="K7" s="52">
        <v>366.96586091672566</v>
      </c>
      <c r="L7" s="52">
        <v>368.87408339349264</v>
      </c>
      <c r="M7" s="52">
        <v>370.79222862713885</v>
      </c>
      <c r="N7" s="50">
        <v>371.16302085576598</v>
      </c>
      <c r="O7" s="50">
        <v>371.263020855766</v>
      </c>
      <c r="P7" s="45">
        <v>340.34</v>
      </c>
      <c r="Q7" s="12">
        <v>350</v>
      </c>
      <c r="R7" s="12">
        <v>330.33</v>
      </c>
      <c r="S7" s="50">
        <v>340.16499999999996</v>
      </c>
      <c r="T7" s="48">
        <v>340.2475</v>
      </c>
      <c r="U7" s="40">
        <v>325.13</v>
      </c>
      <c r="V7" s="51">
        <v>320</v>
      </c>
      <c r="W7" s="29">
        <v>320</v>
      </c>
      <c r="X7" s="50">
        <v>329.2038694335867</v>
      </c>
      <c r="Y7" s="205">
        <f t="shared" si="0"/>
        <v>-10.754405295963323</v>
      </c>
      <c r="Z7" s="205">
        <f t="shared" si="1"/>
        <v>2.8762091979958448</v>
      </c>
    </row>
    <row r="11" spans="1:26" x14ac:dyDescent="0.25">
      <c r="A11" s="27"/>
      <c r="B11" s="28"/>
      <c r="F11" s="27"/>
      <c r="G11" s="28"/>
      <c r="Y11" s="202"/>
      <c r="Z11" s="202"/>
    </row>
    <row r="12" spans="1:26" x14ac:dyDescent="0.25">
      <c r="A12" s="27"/>
      <c r="B12" s="28"/>
      <c r="F12" s="27"/>
      <c r="G12" s="28"/>
      <c r="Y12" s="202"/>
      <c r="Z12" s="202"/>
    </row>
    <row r="13" spans="1:26" x14ac:dyDescent="0.25">
      <c r="A13" s="27"/>
      <c r="B13" s="28"/>
      <c r="F13" s="27"/>
      <c r="G13" s="28"/>
      <c r="Y13" s="202"/>
      <c r="Z13" s="20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Q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14" max="14" width="9.5703125" bestFit="1" customWidth="1"/>
    <col min="19" max="19" width="9.5703125" bestFit="1" customWidth="1"/>
    <col min="22" max="22" width="9.85546875" customWidth="1"/>
    <col min="25" max="25" width="21.5703125" customWidth="1"/>
    <col min="26" max="26" width="25.42578125" customWidth="1"/>
  </cols>
  <sheetData>
    <row r="1" spans="1:26" x14ac:dyDescent="0.25">
      <c r="C1" t="s">
        <v>40</v>
      </c>
      <c r="Y1" s="167" t="s">
        <v>43</v>
      </c>
      <c r="Z1" s="16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68" t="s">
        <v>45</v>
      </c>
      <c r="Z2" s="168" t="s">
        <v>46</v>
      </c>
    </row>
    <row r="3" spans="1:26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7">
        <v>209.09090909090909</v>
      </c>
      <c r="Q3" s="7">
        <v>210.538461538462</v>
      </c>
      <c r="R3" s="7">
        <v>211.81818181818201</v>
      </c>
      <c r="S3" s="50">
        <v>211.17832167832199</v>
      </c>
      <c r="T3" s="48">
        <v>228.333333333333</v>
      </c>
      <c r="U3" s="7">
        <v>232.30769230769201</v>
      </c>
      <c r="V3" s="43">
        <v>255.555555555556</v>
      </c>
      <c r="W3" s="28">
        <v>246.42857142857099</v>
      </c>
      <c r="X3" s="46">
        <v>214.28571428571399</v>
      </c>
      <c r="Y3" s="169">
        <f>(X3-L3)/L3*100</f>
        <v>-2.040816326530746</v>
      </c>
      <c r="Z3" s="169">
        <f>(X3-W3)/W3*100</f>
        <v>-13.043478260869529</v>
      </c>
    </row>
    <row r="4" spans="1:26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7">
        <v>1229.1666666666699</v>
      </c>
      <c r="Q4" s="7">
        <v>1393.3333333333333</v>
      </c>
      <c r="R4" s="7">
        <v>1396.6666666666699</v>
      </c>
      <c r="S4" s="28">
        <v>1308.3333333333333</v>
      </c>
      <c r="T4" s="48">
        <v>1332.35294117647</v>
      </c>
      <c r="U4" s="7">
        <v>1292.1052631578948</v>
      </c>
      <c r="V4" s="43">
        <v>1366.6666666666667</v>
      </c>
      <c r="W4" s="28">
        <v>1247.61904761905</v>
      </c>
      <c r="X4" s="46">
        <v>1230.7692307692307</v>
      </c>
      <c r="Y4" s="205">
        <f t="shared" ref="Y4:Y7" si="0">(X4-L4)/L4*100</f>
        <v>-6.496802524586025</v>
      </c>
      <c r="Z4" s="205">
        <f t="shared" ref="Z4:Z7" si="1">(X4-W4)/W4*100</f>
        <v>-1.3505578391076483</v>
      </c>
    </row>
    <row r="5" spans="1:26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7">
        <v>35333.333333333299</v>
      </c>
      <c r="Q5" s="7">
        <v>35000</v>
      </c>
      <c r="R5" s="7">
        <v>34600</v>
      </c>
      <c r="S5" s="28">
        <v>34400</v>
      </c>
      <c r="T5" s="48">
        <v>34750</v>
      </c>
      <c r="U5" s="7">
        <v>35250</v>
      </c>
      <c r="V5" s="43">
        <v>35500</v>
      </c>
      <c r="W5" s="28">
        <v>36000</v>
      </c>
      <c r="X5" s="46">
        <v>35800</v>
      </c>
      <c r="Y5" s="205">
        <f t="shared" si="0"/>
        <v>29.592760180995477</v>
      </c>
      <c r="Z5" s="205">
        <f t="shared" si="1"/>
        <v>-0.55555555555555558</v>
      </c>
    </row>
    <row r="6" spans="1:26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7">
        <v>141.66666666666666</v>
      </c>
      <c r="Q6" s="7">
        <v>156.66666666666666</v>
      </c>
      <c r="R6" s="7">
        <v>142.142857142857</v>
      </c>
      <c r="S6" s="28">
        <v>147.777777777778</v>
      </c>
      <c r="T6" s="48">
        <v>150</v>
      </c>
      <c r="U6" s="7">
        <v>146.666666666667</v>
      </c>
      <c r="V6" s="43">
        <v>157.14285714285714</v>
      </c>
      <c r="W6" s="28">
        <v>144.210526315789</v>
      </c>
      <c r="X6" s="46">
        <v>138.57142857142901</v>
      </c>
      <c r="Y6" s="205">
        <f>(X6-L6)/L6*100</f>
        <v>14.679802955665419</v>
      </c>
      <c r="Z6" s="205">
        <f t="shared" si="1"/>
        <v>-3.9103232533883245</v>
      </c>
    </row>
    <row r="7" spans="1:26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7">
        <v>1500.77</v>
      </c>
      <c r="Q7" s="7">
        <v>1650</v>
      </c>
      <c r="R7" s="7">
        <v>1650</v>
      </c>
      <c r="S7" s="28">
        <v>1655</v>
      </c>
      <c r="T7" s="48">
        <v>1627.7777777777701</v>
      </c>
      <c r="U7" s="7">
        <v>1537.5</v>
      </c>
      <c r="V7" s="43">
        <v>1560</v>
      </c>
      <c r="W7" s="28">
        <v>1410</v>
      </c>
      <c r="X7" s="46">
        <v>1345.7142857142901</v>
      </c>
      <c r="Y7" s="205">
        <f t="shared" si="0"/>
        <v>-27.875965035410854</v>
      </c>
      <c r="Z7" s="205">
        <f t="shared" si="1"/>
        <v>-4.5592705167170147</v>
      </c>
    </row>
    <row r="11" spans="1:26" x14ac:dyDescent="0.25">
      <c r="Y11" s="166"/>
      <c r="Z11" s="166"/>
    </row>
    <row r="12" spans="1:26" x14ac:dyDescent="0.25">
      <c r="Y12" s="166"/>
      <c r="Z12" s="166"/>
    </row>
    <row r="13" spans="1:26" x14ac:dyDescent="0.25">
      <c r="Y13" s="166"/>
      <c r="Z13" s="16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Q1" activePane="topRight" state="frozen"/>
      <selection activeCell="Z3" sqref="Z3"/>
      <selection pane="topRight" activeCell="Z3" sqref="Z3"/>
    </sheetView>
  </sheetViews>
  <sheetFormatPr defaultRowHeight="15" customHeight="1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ht="15" customHeight="1" x14ac:dyDescent="0.25">
      <c r="C1" t="s">
        <v>41</v>
      </c>
      <c r="Y1" s="163" t="s">
        <v>43</v>
      </c>
      <c r="Z1" s="16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64" t="s">
        <v>45</v>
      </c>
      <c r="Z2" s="164" t="s">
        <v>46</v>
      </c>
    </row>
    <row r="3" spans="1:26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2">
        <v>149.31289999999998</v>
      </c>
      <c r="K3" s="52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7">
        <v>127.777777777778</v>
      </c>
      <c r="Q3" s="7">
        <v>128.25</v>
      </c>
      <c r="R3" s="7">
        <v>121</v>
      </c>
      <c r="S3" s="28">
        <v>115.454545454545</v>
      </c>
      <c r="T3" s="48">
        <v>118.72727272727199</v>
      </c>
      <c r="U3" s="7">
        <v>100.83333333333333</v>
      </c>
      <c r="V3" s="43">
        <v>103.333333333333</v>
      </c>
      <c r="W3" s="28">
        <v>102.166666666666</v>
      </c>
      <c r="X3" s="46">
        <v>127.5</v>
      </c>
      <c r="Y3" s="165">
        <f>(X3-L3)/L3*100</f>
        <v>-31.609195402298688</v>
      </c>
      <c r="Z3" s="165">
        <f>(X3-W3)/W3*100</f>
        <v>24.796084828712068</v>
      </c>
    </row>
    <row r="4" spans="1:26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7">
        <v>1165</v>
      </c>
      <c r="Q4" s="7">
        <v>1290.9090909090901</v>
      </c>
      <c r="R4" s="7">
        <v>1213.6363636363601</v>
      </c>
      <c r="S4" s="28">
        <v>1266.6666666666699</v>
      </c>
      <c r="T4" s="48">
        <v>1306.9230769230701</v>
      </c>
      <c r="U4" s="7">
        <v>1396.6666666666599</v>
      </c>
      <c r="V4" s="43">
        <v>1398.38461538461</v>
      </c>
      <c r="W4" s="28">
        <v>1371.42857142857</v>
      </c>
      <c r="X4" s="46">
        <v>1323.0769230769199</v>
      </c>
      <c r="Y4" s="205">
        <f t="shared" ref="Y4:Y7" si="0">(X4-L4)/L4*100</f>
        <v>20.279720279719992</v>
      </c>
      <c r="Z4" s="205">
        <f t="shared" ref="Z4:Z7" si="1">(X4-W4)/W4*100</f>
        <v>-3.5256410256411539</v>
      </c>
    </row>
    <row r="5" spans="1:26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2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7">
        <v>35000</v>
      </c>
      <c r="Q5" s="47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6">
        <v>37000</v>
      </c>
      <c r="Y5" s="205">
        <f t="shared" si="0"/>
        <v>5.7142857142857144</v>
      </c>
      <c r="Z5" s="205">
        <f t="shared" si="1"/>
        <v>0</v>
      </c>
    </row>
    <row r="6" spans="1:26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2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7">
        <v>81.111111111111114</v>
      </c>
      <c r="Q6" s="7">
        <v>86</v>
      </c>
      <c r="R6" s="7">
        <v>70.909090909090907</v>
      </c>
      <c r="S6" s="28">
        <v>66.36363636363636</v>
      </c>
      <c r="T6" s="48">
        <v>64.166666666666671</v>
      </c>
      <c r="U6" s="7">
        <v>66.92307692307692</v>
      </c>
      <c r="V6" s="43">
        <v>75</v>
      </c>
      <c r="W6" s="28">
        <v>66.15384615384616</v>
      </c>
      <c r="X6" s="46">
        <v>66.666666666666671</v>
      </c>
      <c r="Y6" s="205">
        <f>(X6-L6)/L6*100</f>
        <v>-26.271203331903919</v>
      </c>
      <c r="Z6" s="205">
        <f t="shared" si="1"/>
        <v>0.77519379844960956</v>
      </c>
    </row>
    <row r="7" spans="1:26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7">
        <v>1625</v>
      </c>
      <c r="Q7" s="7">
        <v>1666.6666666666699</v>
      </c>
      <c r="R7" s="7">
        <v>1580</v>
      </c>
      <c r="S7" s="28">
        <v>1550</v>
      </c>
      <c r="T7" s="48">
        <v>1583.3333333333301</v>
      </c>
      <c r="U7" s="7">
        <v>1450</v>
      </c>
      <c r="V7" s="43">
        <v>1457.1428571428501</v>
      </c>
      <c r="W7" s="28">
        <v>1425</v>
      </c>
      <c r="X7" s="46">
        <v>1650</v>
      </c>
      <c r="Y7" s="205">
        <f t="shared" si="0"/>
        <v>9.0396113732969798</v>
      </c>
      <c r="Z7" s="205">
        <f t="shared" si="1"/>
        <v>15.789473684210526</v>
      </c>
    </row>
    <row r="11" spans="1:26" ht="15" customHeight="1" x14ac:dyDescent="0.25">
      <c r="Y11" s="162"/>
      <c r="Z11" s="162"/>
    </row>
    <row r="12" spans="1:26" ht="15" customHeight="1" x14ac:dyDescent="0.25">
      <c r="Y12" s="162"/>
      <c r="Z12" s="162"/>
    </row>
    <row r="13" spans="1:26" ht="15" customHeight="1" x14ac:dyDescent="0.25">
      <c r="Y13" s="162"/>
      <c r="Z13" s="16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20</v>
      </c>
      <c r="Y1" s="159" t="s">
        <v>43</v>
      </c>
      <c r="Z1" s="159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60" t="s">
        <v>45</v>
      </c>
      <c r="Z2" s="160" t="s">
        <v>46</v>
      </c>
    </row>
    <row r="3" spans="1:26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161">
        <f>(X3-L3)/L3*100</f>
        <v>76.077511743907621</v>
      </c>
      <c r="Z3" s="161">
        <f>(X3-W3)/W3*100</f>
        <v>2.9564339502570962</v>
      </c>
    </row>
    <row r="4" spans="1:26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205">
        <f t="shared" ref="Y4:Y7" si="0">(X4-L4)/L4*100</f>
        <v>60.50032904418471</v>
      </c>
      <c r="Z4" s="205">
        <f t="shared" ref="Z4:Z7" si="1">(X4-W4)/W4*100</f>
        <v>1.8881637108049736</v>
      </c>
    </row>
    <row r="5" spans="1:26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05">
        <f t="shared" si="0"/>
        <v>20.754716981132077</v>
      </c>
      <c r="Z5" s="205">
        <f t="shared" si="1"/>
        <v>-1.5384615384615385</v>
      </c>
    </row>
    <row r="6" spans="1:26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205">
        <f>(X6-L6)/L6*100</f>
        <v>19.134280551542567</v>
      </c>
      <c r="Z6" s="205">
        <f t="shared" si="1"/>
        <v>6.2585577759204734</v>
      </c>
    </row>
    <row r="7" spans="1:26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05">
        <f t="shared" si="0"/>
        <v>-7.3484653670636586</v>
      </c>
      <c r="Z7" s="205">
        <f t="shared" si="1"/>
        <v>2.4223961125408731</v>
      </c>
    </row>
    <row r="11" spans="1:26" x14ac:dyDescent="0.25">
      <c r="Y11" s="158"/>
      <c r="Z11" s="158"/>
    </row>
    <row r="12" spans="1:26" x14ac:dyDescent="0.25">
      <c r="Y12" s="158"/>
      <c r="Z12" s="158"/>
    </row>
    <row r="13" spans="1:26" x14ac:dyDescent="0.25">
      <c r="Y13" s="158"/>
      <c r="Z13" s="15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Q1" activePane="topRight" state="frozen"/>
      <selection activeCell="Z3" sqref="Z3"/>
      <selection pane="topRight" activeCell="Z3" sqref="Z3"/>
    </sheetView>
  </sheetViews>
  <sheetFormatPr defaultRowHeight="15" customHeight="1" x14ac:dyDescent="0.25"/>
  <cols>
    <col min="1" max="1" width="47" bestFit="1" customWidth="1"/>
    <col min="22" max="22" width="10" customWidth="1"/>
    <col min="25" max="25" width="21.5703125" customWidth="1"/>
    <col min="26" max="26" width="25.42578125" customWidth="1"/>
  </cols>
  <sheetData>
    <row r="1" spans="1:26" ht="15" customHeight="1" x14ac:dyDescent="0.25">
      <c r="C1" t="s">
        <v>13</v>
      </c>
      <c r="Y1" s="155" t="s">
        <v>43</v>
      </c>
      <c r="Z1" s="15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56" t="s">
        <v>45</v>
      </c>
      <c r="Z2" s="156" t="s">
        <v>46</v>
      </c>
    </row>
    <row r="3" spans="1:26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157">
        <f>(X3-L3)/L3*100</f>
        <v>41.231070848096749</v>
      </c>
      <c r="Z3" s="157">
        <f>(X3-W3)/W3*100</f>
        <v>5.9233031360725619</v>
      </c>
    </row>
    <row r="4" spans="1:26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205">
        <f t="shared" ref="Y4:Y7" si="0">(X4-L4)/L4*100</f>
        <v>32.327354415856767</v>
      </c>
      <c r="Z4" s="205">
        <f t="shared" ref="Z4:Z7" si="1">(X4-W4)/W4*100</f>
        <v>8.8088494796763879</v>
      </c>
    </row>
    <row r="5" spans="1:26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205">
        <f t="shared" si="0"/>
        <v>0</v>
      </c>
      <c r="Z5" s="205">
        <f t="shared" si="1"/>
        <v>1.2658227848101267</v>
      </c>
    </row>
    <row r="6" spans="1:26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205">
        <f>(X6-L6)/L6*100</f>
        <v>8.7356321839080522</v>
      </c>
      <c r="Z6" s="205">
        <f t="shared" si="1"/>
        <v>3.4687500000000071</v>
      </c>
    </row>
    <row r="7" spans="1:26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05">
        <f t="shared" si="0"/>
        <v>17.105486667519095</v>
      </c>
      <c r="Z7" s="205">
        <f t="shared" si="1"/>
        <v>-0.95026614298596457</v>
      </c>
    </row>
    <row r="11" spans="1:26" ht="15" customHeight="1" x14ac:dyDescent="0.25">
      <c r="Y11" s="154"/>
      <c r="Z11" s="154"/>
    </row>
    <row r="12" spans="1:26" ht="15" customHeight="1" x14ac:dyDescent="0.25">
      <c r="Y12" s="154"/>
      <c r="Z12" s="154"/>
    </row>
    <row r="13" spans="1:26" ht="15" customHeight="1" x14ac:dyDescent="0.25">
      <c r="Y13" s="154"/>
      <c r="Z13" s="15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workbookViewId="0">
      <pane xSplit="1" topLeftCell="P1" activePane="topRight" state="frozen"/>
      <selection activeCell="Z3" sqref="Z3"/>
      <selection pane="topRight" activeCell="Y11" sqref="Y11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21</v>
      </c>
      <c r="Y1" s="151" t="s">
        <v>43</v>
      </c>
      <c r="Z1" s="151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206">
        <v>43040</v>
      </c>
      <c r="Y2" s="152" t="s">
        <v>45</v>
      </c>
      <c r="Z2" s="152" t="s">
        <v>46</v>
      </c>
    </row>
    <row r="3" spans="1:26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07">
        <v>203.00624999999999</v>
      </c>
      <c r="Y3" s="153">
        <f>(X3-L3)/L3*100</f>
        <v>101.74534161490682</v>
      </c>
      <c r="Z3" s="153">
        <f>(X3-W3)/W3*100</f>
        <v>0.2499999999999972</v>
      </c>
    </row>
    <row r="4" spans="1:26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07">
        <v>1496.25</v>
      </c>
      <c r="Y4" s="205">
        <f t="shared" ref="Y4:Y7" si="0">(X4-L4)/L4*100</f>
        <v>5.4227478610974575</v>
      </c>
      <c r="Z4" s="205">
        <f t="shared" ref="Z4:Z7" si="1">(X4-W4)/W4*100</f>
        <v>5</v>
      </c>
    </row>
    <row r="5" spans="1:26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07">
        <v>28485</v>
      </c>
      <c r="Y5" s="205">
        <f t="shared" si="0"/>
        <v>24.832926013173569</v>
      </c>
      <c r="Z5" s="205">
        <f t="shared" si="1"/>
        <v>5.5</v>
      </c>
    </row>
    <row r="6" spans="1:26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07">
        <v>52.008499999999998</v>
      </c>
      <c r="Y6" s="205">
        <f>(X6-L6)/L6*100</f>
        <v>-20.438077088030138</v>
      </c>
      <c r="Z6" s="205">
        <f t="shared" si="1"/>
        <v>2.499999999999992</v>
      </c>
    </row>
    <row r="7" spans="1:26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07">
        <v>510</v>
      </c>
      <c r="Y7" s="205">
        <f t="shared" si="0"/>
        <v>5.7257517308003596</v>
      </c>
      <c r="Z7" s="205">
        <f t="shared" si="1"/>
        <v>2</v>
      </c>
    </row>
    <row r="11" spans="1:26" x14ac:dyDescent="0.25">
      <c r="Y11" s="150"/>
      <c r="Z11" s="150"/>
    </row>
    <row r="12" spans="1:26" x14ac:dyDescent="0.25">
      <c r="Y12" s="150"/>
      <c r="Z12" s="150"/>
    </row>
    <row r="13" spans="1:26" x14ac:dyDescent="0.25">
      <c r="Y13" s="150"/>
      <c r="Z13" s="15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V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14</v>
      </c>
      <c r="Y1" s="147" t="s">
        <v>43</v>
      </c>
      <c r="Z1" s="14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48" t="s">
        <v>45</v>
      </c>
      <c r="Z2" s="148" t="s">
        <v>46</v>
      </c>
    </row>
    <row r="3" spans="1:26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149">
        <f>(X3-L3)/L3*100</f>
        <v>0.9543783783789519</v>
      </c>
      <c r="Z3" s="149">
        <f>(X3-W3)/W3*100</f>
        <v>15.176126126126114</v>
      </c>
    </row>
    <row r="4" spans="1:26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205">
        <f t="shared" ref="Y4:Y7" si="0">(X4-L4)/L4*100</f>
        <v>-8.211939781968697</v>
      </c>
      <c r="Z4" s="205">
        <f t="shared" ref="Z4:Z7" si="1">(X4-W4)/W4*100</f>
        <v>-12.787928388746709</v>
      </c>
    </row>
    <row r="5" spans="1:26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205">
        <f t="shared" si="0"/>
        <v>44.680851063829785</v>
      </c>
      <c r="Z5" s="205">
        <f t="shared" si="1"/>
        <v>-1.4492753623188406</v>
      </c>
    </row>
    <row r="6" spans="1:26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205">
        <f>(X6-L6)/L6*100</f>
        <v>23.830023094687991</v>
      </c>
      <c r="Z6" s="205">
        <f t="shared" si="1"/>
        <v>9.1135531135531114</v>
      </c>
    </row>
    <row r="7" spans="1:26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205">
        <f t="shared" si="0"/>
        <v>3.6526977752944703</v>
      </c>
      <c r="Z7" s="205">
        <f t="shared" si="1"/>
        <v>-2.0663989814905515</v>
      </c>
    </row>
    <row r="11" spans="1:26" x14ac:dyDescent="0.25">
      <c r="Y11" s="146"/>
      <c r="Z11" s="146"/>
    </row>
    <row r="12" spans="1:26" x14ac:dyDescent="0.25">
      <c r="Y12" s="146"/>
      <c r="Z12" s="146"/>
    </row>
    <row r="13" spans="1:26" x14ac:dyDescent="0.25">
      <c r="Y13" s="146"/>
      <c r="Z13" s="14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19</v>
      </c>
      <c r="Y1" s="143" t="s">
        <v>43</v>
      </c>
      <c r="Z1" s="14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44" t="s">
        <v>45</v>
      </c>
      <c r="Z2" s="144" t="s">
        <v>46</v>
      </c>
    </row>
    <row r="3" spans="1:26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145">
        <f>(X3-L3)/L3*100</f>
        <v>35.555703617836308</v>
      </c>
      <c r="Z3" s="145">
        <f>(X3-W3)/W3*100</f>
        <v>-13.519353554795543</v>
      </c>
    </row>
    <row r="4" spans="1:26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205">
        <f t="shared" ref="Y4:Y7" si="0">(X4-L4)/L4*100</f>
        <v>-1.5600075122016333</v>
      </c>
      <c r="Z4" s="205">
        <f t="shared" ref="Z4:Z7" si="1">(X4-W4)/W4*100</f>
        <v>6.3942954522145952</v>
      </c>
    </row>
    <row r="5" spans="1:26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205">
        <f t="shared" si="0"/>
        <v>5.5800191101424828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205">
        <f>(X6-L6)/L6*100</f>
        <v>-2.0270270270270272</v>
      </c>
      <c r="Z6" s="205">
        <f t="shared" si="1"/>
        <v>-5.0595238095238049</v>
      </c>
    </row>
    <row r="7" spans="1:2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205">
        <f t="shared" si="0"/>
        <v>15.650557367852059</v>
      </c>
      <c r="Z7" s="205">
        <f t="shared" si="1"/>
        <v>-1.1815231832651225</v>
      </c>
    </row>
    <row r="11" spans="1:26" x14ac:dyDescent="0.25">
      <c r="Y11" s="142"/>
      <c r="Z11" s="142"/>
    </row>
    <row r="12" spans="1:26" x14ac:dyDescent="0.25">
      <c r="Y12" s="142"/>
      <c r="Z12" s="142"/>
    </row>
    <row r="13" spans="1:26" x14ac:dyDescent="0.25">
      <c r="Y13" s="142"/>
      <c r="Z13" s="142"/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15</v>
      </c>
      <c r="Y1" s="139" t="s">
        <v>43</v>
      </c>
      <c r="Z1" s="139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40" t="s">
        <v>45</v>
      </c>
      <c r="Z2" s="140" t="s">
        <v>46</v>
      </c>
    </row>
    <row r="3" spans="1:26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141">
        <f>(X3-L3)/L3*100</f>
        <v>3.0448537378117111</v>
      </c>
      <c r="Z3" s="141">
        <f>(X3-W3)/W3*100</f>
        <v>4.0168421052631551</v>
      </c>
    </row>
    <row r="4" spans="1:26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205">
        <f t="shared" ref="Y4:Y7" si="0">(X4-L4)/L4*100</f>
        <v>50.441027681964854</v>
      </c>
      <c r="Z4" s="205">
        <f t="shared" ref="Z4:Z7" si="1">(X4-W4)/W4*100</f>
        <v>5.46875</v>
      </c>
    </row>
    <row r="5" spans="1:26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05">
        <f t="shared" si="0"/>
        <v>42.177186843981396</v>
      </c>
      <c r="Z5" s="205">
        <f t="shared" si="1"/>
        <v>-1.4963203204196744</v>
      </c>
    </row>
    <row r="6" spans="1:26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205">
        <f>(X6-L6)/L6*100</f>
        <v>-6.0598476605003366</v>
      </c>
      <c r="Z6" s="205">
        <f t="shared" si="1"/>
        <v>-0.63459715639848646</v>
      </c>
    </row>
    <row r="7" spans="1:26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205">
        <f t="shared" si="0"/>
        <v>-4.4093210333906647</v>
      </c>
      <c r="Z7" s="205">
        <f t="shared" si="1"/>
        <v>4.4735760840558463</v>
      </c>
    </row>
    <row r="11" spans="1:26" x14ac:dyDescent="0.25">
      <c r="Y11" s="138"/>
      <c r="Z11" s="138"/>
    </row>
    <row r="12" spans="1:26" x14ac:dyDescent="0.25">
      <c r="Y12" s="138"/>
      <c r="Z12" s="138"/>
    </row>
    <row r="13" spans="1:26" x14ac:dyDescent="0.25">
      <c r="Y13" s="138"/>
      <c r="Z13" s="1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16</v>
      </c>
      <c r="Y1" s="135" t="s">
        <v>43</v>
      </c>
      <c r="Z1" s="13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36" t="s">
        <v>45</v>
      </c>
      <c r="Z2" s="136" t="s">
        <v>46</v>
      </c>
    </row>
    <row r="3" spans="1:26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137">
        <f>(X3-L3)/L3*100</f>
        <v>53.846153846153847</v>
      </c>
      <c r="Z3" s="137">
        <f>(X3-W3)/W3*100</f>
        <v>41.176470588234963</v>
      </c>
    </row>
    <row r="4" spans="1:26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205">
        <f t="shared" ref="Y4:Y7" si="0">(X4-L4)/L4*100</f>
        <v>32.590391834440368</v>
      </c>
      <c r="Z4" s="205">
        <f t="shared" ref="Z4:Z7" si="1">(X4-W4)/W4*100</f>
        <v>-3.5880628819585225</v>
      </c>
    </row>
    <row r="5" spans="1:26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205">
        <f t="shared" si="0"/>
        <v>0</v>
      </c>
      <c r="Z5" s="205">
        <f t="shared" si="1"/>
        <v>-1.3563501849568433</v>
      </c>
    </row>
    <row r="6" spans="1:26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205">
        <f>(X6-L6)/L6*100</f>
        <v>-24.260465116279057</v>
      </c>
      <c r="Z6" s="205">
        <f t="shared" si="1"/>
        <v>-13.382978723404298</v>
      </c>
    </row>
    <row r="7" spans="1:26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205">
        <f t="shared" si="0"/>
        <v>10.583771768486852</v>
      </c>
      <c r="Z7" s="205">
        <f t="shared" si="1"/>
        <v>7.2265438428452118</v>
      </c>
    </row>
    <row r="11" spans="1:26" x14ac:dyDescent="0.25">
      <c r="Y11" s="134"/>
      <c r="Z11" s="134"/>
    </row>
    <row r="12" spans="1:26" x14ac:dyDescent="0.25">
      <c r="Y12" s="134"/>
      <c r="Z12" s="134"/>
    </row>
    <row r="13" spans="1:26" x14ac:dyDescent="0.25">
      <c r="Y13" s="134"/>
      <c r="Z13" s="13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17</v>
      </c>
      <c r="Y1" s="131" t="s">
        <v>43</v>
      </c>
      <c r="Z1" s="131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32" t="s">
        <v>45</v>
      </c>
      <c r="Z2" s="132" t="s">
        <v>46</v>
      </c>
    </row>
    <row r="3" spans="1:26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133">
        <f>(X3-L3)/L3*100</f>
        <v>-12.174248649179962</v>
      </c>
      <c r="Z3" s="133">
        <f>(X3-W3)/W3*100</f>
        <v>12.221793392714252</v>
      </c>
    </row>
    <row r="4" spans="1:26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205">
        <f t="shared" ref="Y4:Y7" si="0">(X4-L4)/L4*100</f>
        <v>24.825673378597639</v>
      </c>
      <c r="Z4" s="205">
        <f t="shared" ref="Z4:Z7" si="1">(X4-W4)/W4*100</f>
        <v>15.015525606295874</v>
      </c>
    </row>
    <row r="5" spans="1:26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205">
        <f t="shared" si="0"/>
        <v>28.978814687864553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205">
        <f>(X6-L6)/L6*100</f>
        <v>3.4926229619036984</v>
      </c>
      <c r="Z6" s="205">
        <f t="shared" si="1"/>
        <v>-8.0065573671967503</v>
      </c>
    </row>
    <row r="7" spans="1:2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205">
        <f t="shared" si="0"/>
        <v>29.015394805015017</v>
      </c>
      <c r="Z7" s="205">
        <f t="shared" si="1"/>
        <v>1.8251384995392286</v>
      </c>
    </row>
    <row r="8" spans="1:26" x14ac:dyDescent="0.25">
      <c r="P8" s="19"/>
    </row>
    <row r="9" spans="1:26" x14ac:dyDescent="0.25">
      <c r="P9" s="19"/>
    </row>
    <row r="11" spans="1:26" x14ac:dyDescent="0.25">
      <c r="Y11" s="130"/>
      <c r="Z11" s="130"/>
    </row>
    <row r="12" spans="1:26" x14ac:dyDescent="0.25">
      <c r="Y12" s="130"/>
      <c r="Z12" s="130"/>
    </row>
    <row r="13" spans="1:26" x14ac:dyDescent="0.25">
      <c r="Y13" s="130"/>
      <c r="Z13" s="1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xSplit="1" topLeftCell="Q1" activePane="topRight" state="frozen"/>
      <selection activeCell="X19" sqref="X19"/>
      <selection pane="topRight" activeCell="Z3" sqref="Z3"/>
    </sheetView>
  </sheetViews>
  <sheetFormatPr defaultRowHeight="15" x14ac:dyDescent="0.25"/>
  <cols>
    <col min="1" max="1" width="27" customWidth="1"/>
    <col min="22" max="22" width="10" bestFit="1" customWidth="1"/>
    <col min="24" max="24" width="10.7109375" customWidth="1"/>
    <col min="25" max="25" width="21.5703125" customWidth="1"/>
    <col min="26" max="26" width="25.42578125" customWidth="1"/>
  </cols>
  <sheetData>
    <row r="1" spans="1:28" x14ac:dyDescent="0.25">
      <c r="C1" t="s">
        <v>39</v>
      </c>
      <c r="Y1" s="199" t="s">
        <v>43</v>
      </c>
      <c r="Z1" s="199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200" t="s">
        <v>45</v>
      </c>
      <c r="Z2" s="200" t="s">
        <v>46</v>
      </c>
    </row>
    <row r="3" spans="1:28" ht="15" customHeight="1" x14ac:dyDescent="0.25">
      <c r="A3" s="1" t="s">
        <v>0</v>
      </c>
      <c r="B3" s="2">
        <v>50</v>
      </c>
      <c r="C3" s="52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7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6">
        <v>362.5</v>
      </c>
      <c r="Y3" s="201">
        <f>(X3-L3)/L3*100</f>
        <v>45</v>
      </c>
      <c r="Z3" s="201">
        <f>(X3-W3)/W3*100</f>
        <v>53.692868650894589</v>
      </c>
      <c r="AA3" s="44"/>
      <c r="AB3" s="28"/>
    </row>
    <row r="4" spans="1:2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7">
        <v>4500</v>
      </c>
      <c r="Q4" s="7">
        <v>4825</v>
      </c>
      <c r="R4" s="7">
        <v>4833.333333333333</v>
      </c>
      <c r="S4" s="24">
        <v>4850</v>
      </c>
      <c r="T4" s="48">
        <v>5000</v>
      </c>
      <c r="U4" s="7">
        <v>4800</v>
      </c>
      <c r="V4" s="43">
        <v>4850</v>
      </c>
      <c r="W4" s="24">
        <v>4650</v>
      </c>
      <c r="X4" s="46">
        <v>4500</v>
      </c>
      <c r="Y4" s="205">
        <f t="shared" ref="Y4:Y7" si="0">(X4-L4)/L4*100</f>
        <v>-10</v>
      </c>
      <c r="Z4" s="205">
        <f t="shared" ref="Z4:Z7" si="1">(X4-W4)/W4*100</f>
        <v>-3.225806451612903</v>
      </c>
      <c r="AA4" s="44"/>
      <c r="AB4" s="28"/>
    </row>
    <row r="5" spans="1:28" ht="15" customHeight="1" x14ac:dyDescent="0.25">
      <c r="A5" s="1" t="s">
        <v>2</v>
      </c>
      <c r="B5" s="2">
        <v>28000</v>
      </c>
      <c r="C5" s="52">
        <v>28058.799999999999</v>
      </c>
      <c r="D5" s="52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2">
        <v>25418.662157709994</v>
      </c>
      <c r="M5" s="2">
        <v>35000</v>
      </c>
      <c r="N5" s="2">
        <v>35000</v>
      </c>
      <c r="O5" s="2">
        <v>35000</v>
      </c>
      <c r="P5" s="47">
        <v>35000</v>
      </c>
      <c r="Q5" s="7">
        <v>36000</v>
      </c>
      <c r="R5" s="7">
        <v>43000</v>
      </c>
      <c r="S5" s="24">
        <v>44000</v>
      </c>
      <c r="T5" s="48">
        <v>44000</v>
      </c>
      <c r="U5" s="7">
        <v>44000</v>
      </c>
      <c r="V5" s="43">
        <v>45000</v>
      </c>
      <c r="W5" s="24">
        <v>45000</v>
      </c>
      <c r="X5" s="46">
        <v>49000</v>
      </c>
      <c r="Y5" s="205">
        <f t="shared" si="0"/>
        <v>92.771750519282577</v>
      </c>
      <c r="Z5" s="205">
        <f t="shared" si="1"/>
        <v>8.8888888888888893</v>
      </c>
      <c r="AA5" s="44"/>
      <c r="AB5" s="28"/>
    </row>
    <row r="6" spans="1:2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7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6">
        <v>70.25</v>
      </c>
      <c r="Y6" s="205">
        <f>(X6-L6)/L6*100</f>
        <v>-17.352941176470587</v>
      </c>
      <c r="Z6" s="205">
        <f t="shared" si="1"/>
        <v>-6.3333333333333339</v>
      </c>
      <c r="AA6" s="44"/>
    </row>
    <row r="7" spans="1:28" ht="15" customHeight="1" x14ac:dyDescent="0.25">
      <c r="A7" s="1" t="s">
        <v>4</v>
      </c>
      <c r="B7" s="52">
        <v>160.43</v>
      </c>
      <c r="C7" s="52">
        <v>160.76690300000001</v>
      </c>
      <c r="D7" s="52">
        <v>161.1045134963</v>
      </c>
      <c r="E7" s="52">
        <v>161.44283297464224</v>
      </c>
      <c r="F7" s="52">
        <v>161.78186292388898</v>
      </c>
      <c r="G7" s="52">
        <v>162.12160483602915</v>
      </c>
      <c r="H7" s="52">
        <v>162.46206020618482</v>
      </c>
      <c r="I7" s="52">
        <v>162.80323053261779</v>
      </c>
      <c r="J7" s="2">
        <v>150</v>
      </c>
      <c r="K7" s="2">
        <v>150</v>
      </c>
      <c r="L7" s="52">
        <v>150.315</v>
      </c>
      <c r="M7" s="52">
        <v>250.6306615</v>
      </c>
      <c r="N7" s="12">
        <v>220.55</v>
      </c>
      <c r="O7" s="6">
        <v>220.76</v>
      </c>
      <c r="P7" s="45">
        <v>220.34</v>
      </c>
      <c r="Q7" s="12">
        <v>230</v>
      </c>
      <c r="R7" s="12">
        <v>250.54</v>
      </c>
      <c r="S7" s="12">
        <v>250.65</v>
      </c>
      <c r="T7" s="50">
        <v>250.595</v>
      </c>
      <c r="U7" s="12">
        <v>240.43</v>
      </c>
      <c r="V7" s="40">
        <v>251.65</v>
      </c>
      <c r="W7" s="29">
        <v>250.55</v>
      </c>
      <c r="X7" s="46">
        <v>249.03833089759286</v>
      </c>
      <c r="Y7" s="205">
        <f t="shared" si="0"/>
        <v>65.677630906824248</v>
      </c>
      <c r="Z7" s="205">
        <f t="shared" si="1"/>
        <v>-0.60334029231975816</v>
      </c>
    </row>
    <row r="11" spans="1:28" x14ac:dyDescent="0.25">
      <c r="Y11" s="198"/>
      <c r="Z11" s="198"/>
    </row>
    <row r="12" spans="1:28" x14ac:dyDescent="0.25">
      <c r="Y12" s="198"/>
      <c r="Z12" s="198"/>
    </row>
    <row r="13" spans="1:28" x14ac:dyDescent="0.25">
      <c r="Y13" s="198"/>
      <c r="Z13" s="19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R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32</v>
      </c>
      <c r="Y1" s="127" t="s">
        <v>43</v>
      </c>
      <c r="Z1" s="12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28" t="s">
        <v>45</v>
      </c>
      <c r="Z2" s="128" t="s">
        <v>46</v>
      </c>
    </row>
    <row r="3" spans="1:26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129">
        <f>(X3-L3)/L3*100</f>
        <v>49.999999999999559</v>
      </c>
      <c r="Z3" s="129">
        <f>(X3-W3)/W3*100</f>
        <v>-4.2857142857142856</v>
      </c>
    </row>
    <row r="4" spans="1:26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205">
        <f t="shared" ref="Y4:Y7" si="0">(X4-L4)/L4*100</f>
        <v>1.5468085106383429</v>
      </c>
      <c r="Z4" s="205">
        <f t="shared" ref="Z4:Z7" si="1">(X4-W4)/W4*100</f>
        <v>-9.7943298969072163</v>
      </c>
    </row>
    <row r="5" spans="1:26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205">
        <f t="shared" si="0"/>
        <v>26.659916642031266</v>
      </c>
      <c r="Z5" s="205">
        <f t="shared" si="1"/>
        <v>0</v>
      </c>
    </row>
    <row r="6" spans="1:26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205">
        <f>(X6-L6)/L6*100</f>
        <v>15.260869565217442</v>
      </c>
      <c r="Z6" s="205">
        <f t="shared" si="1"/>
        <v>-9.6250000000000036</v>
      </c>
    </row>
    <row r="7" spans="1:26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205">
        <f t="shared" si="0"/>
        <v>-5.8528442362133042</v>
      </c>
      <c r="Z7" s="205">
        <f t="shared" si="1"/>
        <v>-1.5182601559294244</v>
      </c>
    </row>
    <row r="11" spans="1:26" x14ac:dyDescent="0.25">
      <c r="Y11" s="126"/>
      <c r="Z11" s="126"/>
    </row>
    <row r="12" spans="1:26" x14ac:dyDescent="0.25">
      <c r="Y12" s="126"/>
      <c r="Z12" s="126"/>
    </row>
    <row r="13" spans="1:26" x14ac:dyDescent="0.25">
      <c r="Y13" s="126"/>
      <c r="Z13" s="126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V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33</v>
      </c>
      <c r="Y1" s="123" t="s">
        <v>43</v>
      </c>
      <c r="Z1" s="12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24" t="s">
        <v>45</v>
      </c>
      <c r="Z2" s="124" t="s">
        <v>46</v>
      </c>
    </row>
    <row r="3" spans="1:26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125">
        <f>(X3-L3)/L3*100</f>
        <v>-67.145714285714249</v>
      </c>
      <c r="Z3" s="125">
        <f>(X3-W3)/W3*100</f>
        <v>11.912408759124082</v>
      </c>
    </row>
    <row r="4" spans="1:26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205">
        <f t="shared" ref="Y4:Y7" si="0">(X4-L4)/L4*100</f>
        <v>40.90509803921568</v>
      </c>
      <c r="Z4" s="205">
        <f t="shared" ref="Z4:Z7" si="1">(X4-W4)/W4*100</f>
        <v>-1.409390243902426</v>
      </c>
    </row>
    <row r="5" spans="1:26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205">
        <f t="shared" si="0"/>
        <v>38.596196621976702</v>
      </c>
      <c r="Z5" s="205">
        <f t="shared" si="1"/>
        <v>8.3333333333333321</v>
      </c>
    </row>
    <row r="6" spans="1:26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5">
        <v>51.55</v>
      </c>
      <c r="X6" s="35">
        <v>51.42</v>
      </c>
      <c r="Y6" s="205">
        <f>(X6-L6)/L6*100</f>
        <v>-20.124271844660193</v>
      </c>
      <c r="Z6" s="205">
        <f t="shared" si="1"/>
        <v>-0.25218234723568472</v>
      </c>
    </row>
    <row r="7" spans="1:26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5">
        <v>492.55</v>
      </c>
      <c r="X7" s="12">
        <v>501</v>
      </c>
      <c r="Y7" s="205">
        <f t="shared" si="0"/>
        <v>3.8600031708450588</v>
      </c>
      <c r="Z7" s="205">
        <f t="shared" si="1"/>
        <v>1.715561871891176</v>
      </c>
    </row>
    <row r="11" spans="1:26" x14ac:dyDescent="0.25">
      <c r="Y11" s="122"/>
      <c r="Z11" s="122"/>
    </row>
    <row r="12" spans="1:26" x14ac:dyDescent="0.25">
      <c r="Y12" s="122"/>
      <c r="Z12" s="122"/>
    </row>
    <row r="13" spans="1:26" x14ac:dyDescent="0.25">
      <c r="Y13" s="122"/>
      <c r="Z13" s="12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4" max="24" width="10.5703125" bestFit="1" customWidth="1"/>
    <col min="25" max="25" width="21.5703125" customWidth="1"/>
    <col min="26" max="26" width="25.42578125" customWidth="1"/>
  </cols>
  <sheetData>
    <row r="1" spans="1:26" x14ac:dyDescent="0.25">
      <c r="C1" t="s">
        <v>34</v>
      </c>
      <c r="Y1" s="119" t="s">
        <v>43</v>
      </c>
      <c r="Z1" s="119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20" t="s">
        <v>45</v>
      </c>
      <c r="Z2" s="120" t="s">
        <v>46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121">
        <f>(X3-L3)/L3*100</f>
        <v>29.777934473674389</v>
      </c>
      <c r="Z3" s="121">
        <f>(X3-W3)/W3*100</f>
        <v>2.7563334870225344</v>
      </c>
    </row>
    <row r="4" spans="1:26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205">
        <f t="shared" ref="Y4:Y7" si="0">(X4-L4)/L4*100</f>
        <v>34.85713662269486</v>
      </c>
      <c r="Z4" s="205">
        <f t="shared" ref="Z4:Z7" si="1">(X4-W4)/W4*100</f>
        <v>5.4651965895430195</v>
      </c>
    </row>
    <row r="5" spans="1:26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205">
        <f t="shared" si="0"/>
        <v>59.488793582452715</v>
      </c>
      <c r="Z5" s="205">
        <f t="shared" si="1"/>
        <v>0</v>
      </c>
    </row>
    <row r="6" spans="1:26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5">
        <v>58</v>
      </c>
      <c r="X6" s="35">
        <v>53.75</v>
      </c>
      <c r="Y6" s="205">
        <f>(X6-L6)/L6*100</f>
        <v>-24.414062499999943</v>
      </c>
      <c r="Z6" s="205">
        <f t="shared" si="1"/>
        <v>-7.3275862068965507</v>
      </c>
    </row>
    <row r="7" spans="1:26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5">
        <v>245</v>
      </c>
      <c r="X7" s="11">
        <v>236.7307262168103</v>
      </c>
      <c r="Y7" s="205">
        <f t="shared" si="0"/>
        <v>0.73647924119587083</v>
      </c>
      <c r="Z7" s="205">
        <f t="shared" si="1"/>
        <v>-3.3752137890570215</v>
      </c>
    </row>
    <row r="11" spans="1:26" x14ac:dyDescent="0.25">
      <c r="Y11" s="118"/>
      <c r="Z11" s="118"/>
    </row>
    <row r="12" spans="1:26" x14ac:dyDescent="0.25">
      <c r="Y12" s="118"/>
      <c r="Z12" s="118"/>
    </row>
    <row r="13" spans="1:26" x14ac:dyDescent="0.25">
      <c r="Y13" s="118"/>
      <c r="Z13" s="1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V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19" max="19" width="11.5703125" bestFit="1" customWidth="1"/>
    <col min="25" max="25" width="21.5703125" customWidth="1"/>
    <col min="26" max="26" width="25.42578125" customWidth="1"/>
  </cols>
  <sheetData>
    <row r="1" spans="1:26" x14ac:dyDescent="0.25">
      <c r="C1" t="s">
        <v>35</v>
      </c>
      <c r="Y1" s="115" t="s">
        <v>43</v>
      </c>
      <c r="Z1" s="11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16" t="s">
        <v>45</v>
      </c>
      <c r="Z2" s="116" t="s">
        <v>46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117">
        <f>(X3-L3)/L3*100</f>
        <v>179.61868446139178</v>
      </c>
      <c r="Z3" s="117">
        <f>(X3-W3)/W3*100</f>
        <v>17.327999999999996</v>
      </c>
    </row>
    <row r="4" spans="1:2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05">
        <f t="shared" ref="Y4:Y7" si="0">(X4-L4)/L4*100</f>
        <v>-15.64943751770422</v>
      </c>
      <c r="Z4" s="205">
        <f t="shared" ref="Z4:Z7" si="1">(X4-W4)/W4*100</f>
        <v>-5.8122727272729318</v>
      </c>
    </row>
    <row r="5" spans="1:2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205">
        <f t="shared" si="0"/>
        <v>35.878076796586583</v>
      </c>
      <c r="Z5" s="205">
        <f t="shared" si="1"/>
        <v>-0.31330105383069762</v>
      </c>
    </row>
    <row r="6" spans="1:2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05">
        <f>(X6-L6)/L6*100</f>
        <v>16.200000000000379</v>
      </c>
      <c r="Z6" s="205">
        <f t="shared" si="1"/>
        <v>9.2105263157894726</v>
      </c>
    </row>
    <row r="7" spans="1:2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05">
        <f t="shared" si="0"/>
        <v>16.742439834056064</v>
      </c>
      <c r="Z7" s="205">
        <f t="shared" si="1"/>
        <v>0</v>
      </c>
    </row>
    <row r="11" spans="1:26" x14ac:dyDescent="0.25">
      <c r="Y11" s="114"/>
      <c r="Z11" s="114"/>
    </row>
    <row r="12" spans="1:26" x14ac:dyDescent="0.25">
      <c r="Y12" s="114"/>
      <c r="Z12" s="114"/>
    </row>
    <row r="13" spans="1:26" x14ac:dyDescent="0.25">
      <c r="Y13" s="114"/>
      <c r="Z13" s="11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25" max="25" width="21.5703125" customWidth="1"/>
    <col min="26" max="26" width="25.42578125" customWidth="1"/>
  </cols>
  <sheetData>
    <row r="1" spans="1:26" x14ac:dyDescent="0.25">
      <c r="C1" t="s">
        <v>36</v>
      </c>
      <c r="Y1" s="111" t="s">
        <v>43</v>
      </c>
      <c r="Z1" s="111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12" t="s">
        <v>45</v>
      </c>
      <c r="Z2" s="112" t="s">
        <v>46</v>
      </c>
    </row>
    <row r="3" spans="1:26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113">
        <f>(X3-L3)/L3*100</f>
        <v>45</v>
      </c>
      <c r="Z3" s="113">
        <f>(X3-W3)/W3*100</f>
        <v>-7.4468085106384931</v>
      </c>
    </row>
    <row r="4" spans="1:26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205">
        <f t="shared" ref="Y4:Y7" si="0">(X4-L4)/L4*100</f>
        <v>26.991533897740162</v>
      </c>
      <c r="Z4" s="205">
        <f t="shared" ref="Z4:Z7" si="1">(X4-W4)/W4*100</f>
        <v>4.1796875000004867</v>
      </c>
    </row>
    <row r="5" spans="1:26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205">
        <f t="shared" si="0"/>
        <v>36</v>
      </c>
      <c r="Z5" s="205">
        <f t="shared" si="1"/>
        <v>-2.8571428571428572</v>
      </c>
    </row>
    <row r="6" spans="1:26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205">
        <f>(X6-L6)/L6*100</f>
        <v>-11.739130434782453</v>
      </c>
      <c r="Z6" s="205">
        <f t="shared" si="1"/>
        <v>11.538461538461538</v>
      </c>
    </row>
    <row r="7" spans="1:26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205">
        <f t="shared" si="0"/>
        <v>38.141737163824061</v>
      </c>
      <c r="Z7" s="205">
        <f t="shared" si="1"/>
        <v>0</v>
      </c>
    </row>
    <row r="11" spans="1:26" x14ac:dyDescent="0.25">
      <c r="Y11" s="110"/>
      <c r="Z11" s="110"/>
    </row>
    <row r="12" spans="1:26" x14ac:dyDescent="0.25">
      <c r="Y12" s="110"/>
      <c r="Z12" s="110"/>
    </row>
    <row r="13" spans="1:26" x14ac:dyDescent="0.25">
      <c r="Y13" s="110"/>
      <c r="Z13" s="1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37</v>
      </c>
      <c r="Y1" s="107" t="s">
        <v>43</v>
      </c>
      <c r="Z1" s="10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08" t="s">
        <v>45</v>
      </c>
      <c r="Z2" s="108" t="s">
        <v>46</v>
      </c>
    </row>
    <row r="3" spans="1:26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109">
        <f>(X3-L3)/L3*100</f>
        <v>3.6557863501483654</v>
      </c>
      <c r="Z3" s="109">
        <f>(X3-W3)/W3*100</f>
        <v>2.4098504837291026</v>
      </c>
    </row>
    <row r="4" spans="1:26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205">
        <f t="shared" ref="Y4:Y7" si="0">(X4-L4)/L4*100</f>
        <v>22.876653979856833</v>
      </c>
      <c r="Z4" s="205">
        <f t="shared" ref="Z4:Z7" si="1">(X4-W4)/W4*100</f>
        <v>-3.0006030708890243</v>
      </c>
    </row>
    <row r="5" spans="1:26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205">
        <f t="shared" si="0"/>
        <v>21.591416777008881</v>
      </c>
      <c r="Z5" s="205">
        <f t="shared" si="1"/>
        <v>-2.2346368715083798</v>
      </c>
    </row>
    <row r="6" spans="1:26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205">
        <f>(X6-L6)/L6*100</f>
        <v>18.461538461538474</v>
      </c>
      <c r="Z6" s="205">
        <f t="shared" si="1"/>
        <v>-12.315663611000401</v>
      </c>
    </row>
    <row r="7" spans="1:26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205">
        <f t="shared" si="0"/>
        <v>18.888888888888889</v>
      </c>
      <c r="Z7" s="205">
        <f t="shared" si="1"/>
        <v>2.404103820534405</v>
      </c>
    </row>
    <row r="11" spans="1:26" x14ac:dyDescent="0.25">
      <c r="Y11" s="106"/>
      <c r="Z11" s="106"/>
    </row>
    <row r="12" spans="1:26" x14ac:dyDescent="0.25">
      <c r="Y12" s="106"/>
      <c r="Z12" s="106"/>
    </row>
    <row r="13" spans="1:26" x14ac:dyDescent="0.25">
      <c r="Y13" s="106"/>
      <c r="Z13" s="106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42</v>
      </c>
      <c r="Y1" s="103" t="s">
        <v>43</v>
      </c>
      <c r="Z1" s="10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04" t="s">
        <v>45</v>
      </c>
      <c r="Z2" s="104" t="s">
        <v>46</v>
      </c>
    </row>
    <row r="3" spans="1:2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105">
        <f>(X3-L3)/L3*100</f>
        <v>79.143550624133141</v>
      </c>
      <c r="Z3" s="105">
        <f>(X3-W3)/W3*100</f>
        <v>42.524137931034481</v>
      </c>
    </row>
    <row r="4" spans="1:26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205">
        <f t="shared" ref="Y4:Y7" si="0">(X4-L4)/L4*100</f>
        <v>57.82113604581474</v>
      </c>
      <c r="Z4" s="205">
        <f t="shared" ref="Z4:Z7" si="1">(X4-W4)/W4*100</f>
        <v>1.2820512820512819</v>
      </c>
    </row>
    <row r="5" spans="1:26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205">
        <f t="shared" si="0"/>
        <v>10.203002093040714</v>
      </c>
      <c r="Z5" s="205">
        <f t="shared" si="1"/>
        <v>-2.1029731689630169</v>
      </c>
    </row>
    <row r="6" spans="1:26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205">
        <f>(X6-L6)/L6*100</f>
        <v>10.891299356211073</v>
      </c>
      <c r="Z6" s="205">
        <f t="shared" si="1"/>
        <v>37.407058823529418</v>
      </c>
    </row>
    <row r="7" spans="1:26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05">
        <f t="shared" si="0"/>
        <v>-21.389119012818281</v>
      </c>
      <c r="Z7" s="205">
        <f t="shared" si="1"/>
        <v>0</v>
      </c>
    </row>
    <row r="11" spans="1:26" x14ac:dyDescent="0.25">
      <c r="Y11" s="102"/>
      <c r="Z11" s="102"/>
    </row>
    <row r="12" spans="1:26" x14ac:dyDescent="0.25">
      <c r="Y12" s="102"/>
      <c r="Z12" s="102"/>
    </row>
    <row r="13" spans="1:26" x14ac:dyDescent="0.25">
      <c r="Y13" s="102"/>
      <c r="Z13" s="10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38</v>
      </c>
      <c r="Y1" s="99" t="s">
        <v>43</v>
      </c>
      <c r="Z1" s="99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00" t="s">
        <v>45</v>
      </c>
      <c r="Z2" s="100" t="s">
        <v>46</v>
      </c>
    </row>
    <row r="3" spans="1:26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101">
        <f>(X3-L3)/L3*100</f>
        <v>13.329999999999998</v>
      </c>
      <c r="Z3" s="101">
        <f>(X3-W3)/W3*100</f>
        <v>12.710094480358034</v>
      </c>
    </row>
    <row r="4" spans="1:26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205">
        <f t="shared" ref="Y4:Y7" si="0">(X4-L4)/L4*100</f>
        <v>16.879486877721767</v>
      </c>
      <c r="Z4" s="205">
        <f t="shared" ref="Z4:Z7" si="1">(X4-W4)/W4*100</f>
        <v>3.1818181818181817</v>
      </c>
    </row>
    <row r="5" spans="1:26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205">
        <f t="shared" si="0"/>
        <v>42.660468030677542</v>
      </c>
      <c r="Z5" s="205">
        <f t="shared" si="1"/>
        <v>-1.639344262295082</v>
      </c>
    </row>
    <row r="6" spans="1:26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205">
        <f>(X6-L6)/L6*100</f>
        <v>-24.50039551952035</v>
      </c>
      <c r="Z6" s="205">
        <f t="shared" si="1"/>
        <v>1.7760925962881671</v>
      </c>
    </row>
    <row r="7" spans="1:26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205">
        <f t="shared" si="0"/>
        <v>10.517803093381435</v>
      </c>
      <c r="Z7" s="205">
        <f t="shared" si="1"/>
        <v>-4.8007316522309296</v>
      </c>
    </row>
    <row r="11" spans="1:26" x14ac:dyDescent="0.25">
      <c r="Y11" s="98"/>
      <c r="Z11" s="98"/>
    </row>
    <row r="12" spans="1:26" x14ac:dyDescent="0.25">
      <c r="Y12" s="98"/>
      <c r="Z12" s="98"/>
    </row>
    <row r="13" spans="1:26" x14ac:dyDescent="0.25">
      <c r="Y13" s="98"/>
      <c r="Z13" s="98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R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31</v>
      </c>
      <c r="Y1" s="95" t="s">
        <v>43</v>
      </c>
      <c r="Z1" s="9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96" t="s">
        <v>45</v>
      </c>
      <c r="Z2" s="96" t="s">
        <v>46</v>
      </c>
    </row>
    <row r="3" spans="1:26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97">
        <f>(X3-L3)/L3*100</f>
        <v>-48.211263461181993</v>
      </c>
      <c r="Z3" s="97">
        <f>(X3-W3)/W3*100</f>
        <v>9.5546394171278131</v>
      </c>
    </row>
    <row r="4" spans="1:26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205">
        <f t="shared" ref="Y4:Y7" si="0">(X4-L4)/L4*100</f>
        <v>-8.8321695602233472</v>
      </c>
      <c r="Z4" s="205">
        <f t="shared" ref="Z4:Z7" si="1">(X4-W4)/W4*100</f>
        <v>-1.6792088066593158</v>
      </c>
    </row>
    <row r="5" spans="1:26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205">
        <f t="shared" si="0"/>
        <v>20.857123453075129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205">
        <f>(X6-L6)/L6*100</f>
        <v>53.459044635865418</v>
      </c>
      <c r="Z6" s="205">
        <f t="shared" si="1"/>
        <v>6.8651637601020905</v>
      </c>
    </row>
    <row r="7" spans="1:26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205">
        <f t="shared" si="0"/>
        <v>61.339114651608341</v>
      </c>
      <c r="Z7" s="205">
        <f t="shared" si="1"/>
        <v>6.5856615638781122</v>
      </c>
    </row>
    <row r="11" spans="1:26" x14ac:dyDescent="0.25">
      <c r="Y11" s="94"/>
      <c r="Z11" s="94"/>
    </row>
    <row r="12" spans="1:26" x14ac:dyDescent="0.25">
      <c r="Y12" s="94"/>
      <c r="Z12" s="94"/>
    </row>
    <row r="13" spans="1:26" x14ac:dyDescent="0.25">
      <c r="Y13" s="94"/>
      <c r="Z13" s="9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7" x14ac:dyDescent="0.25">
      <c r="C1" t="s">
        <v>30</v>
      </c>
      <c r="Y1" s="91" t="s">
        <v>43</v>
      </c>
      <c r="Z1" s="91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92" t="s">
        <v>45</v>
      </c>
      <c r="Z2" s="92" t="s">
        <v>46</v>
      </c>
      <c r="AA2" s="28"/>
    </row>
    <row r="3" spans="1:27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93">
        <f>(X3-L3)/L3*100</f>
        <v>18.443910552578089</v>
      </c>
      <c r="Z3" s="93">
        <f>(X3-W3)/W3*100</f>
        <v>10.930333189095638</v>
      </c>
      <c r="AA3" s="28"/>
    </row>
    <row r="4" spans="1:27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205">
        <f t="shared" ref="Y4:Y7" si="0">(X4-L4)/L4*100</f>
        <v>-12.965722801788376</v>
      </c>
      <c r="Z4" s="205">
        <f t="shared" ref="Z4:Z7" si="1">(X4-W4)/W4*100</f>
        <v>6.4139941690962097</v>
      </c>
      <c r="AA4" s="28"/>
    </row>
    <row r="5" spans="1:27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05">
        <f t="shared" si="0"/>
        <v>10.153695833377974</v>
      </c>
      <c r="Z5" s="205">
        <f t="shared" si="1"/>
        <v>0</v>
      </c>
      <c r="AA5" s="28"/>
    </row>
    <row r="6" spans="1:27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205">
        <f>(X6-L6)/L6*100</f>
        <v>24.28</v>
      </c>
      <c r="Z6" s="205">
        <f t="shared" si="1"/>
        <v>-10.095319148936124</v>
      </c>
      <c r="AA6" s="28"/>
    </row>
    <row r="7" spans="1:27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205">
        <f t="shared" si="0"/>
        <v>31.48610041279829</v>
      </c>
      <c r="Z7" s="205">
        <f t="shared" si="1"/>
        <v>7.6923076923076925</v>
      </c>
    </row>
    <row r="11" spans="1:27" x14ac:dyDescent="0.25">
      <c r="Y11" s="90"/>
      <c r="Z11" s="90"/>
    </row>
    <row r="12" spans="1:27" x14ac:dyDescent="0.25">
      <c r="Y12" s="90"/>
      <c r="Z12" s="90"/>
    </row>
    <row r="13" spans="1:27" x14ac:dyDescent="0.25">
      <c r="Y13" s="90"/>
      <c r="Z13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34" customWidth="1"/>
    <col min="24" max="24" width="10" bestFit="1" customWidth="1"/>
    <col min="25" max="25" width="21.5703125" customWidth="1"/>
    <col min="26" max="26" width="25.42578125" customWidth="1"/>
  </cols>
  <sheetData>
    <row r="1" spans="1:27" x14ac:dyDescent="0.25">
      <c r="C1" t="s">
        <v>7</v>
      </c>
      <c r="Y1" s="195" t="s">
        <v>43</v>
      </c>
      <c r="Z1" s="195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96" t="s">
        <v>45</v>
      </c>
      <c r="Z2" s="196" t="s">
        <v>46</v>
      </c>
    </row>
    <row r="3" spans="1:27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197">
        <f>(X3-L3)/L3*100</f>
        <v>60.779796630222791</v>
      </c>
      <c r="Z3" s="197">
        <f>(X3-W3)/W3*100</f>
        <v>7.1865310868151937</v>
      </c>
      <c r="AA3" s="44"/>
    </row>
    <row r="4" spans="1:27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205">
        <f t="shared" ref="Y4:Y7" si="0">(X4-L4)/L4*100</f>
        <v>103.15557573939962</v>
      </c>
      <c r="Z4" s="205">
        <f t="shared" ref="Z4:Z7" si="1">(X4-W4)/W4*100</f>
        <v>17.909870914541624</v>
      </c>
      <c r="AA4" s="44"/>
    </row>
    <row r="5" spans="1:27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205">
        <f t="shared" si="0"/>
        <v>40.758902500166514</v>
      </c>
      <c r="Z5" s="205">
        <f t="shared" si="1"/>
        <v>-2.4071609332178876</v>
      </c>
      <c r="AA5" s="44"/>
    </row>
    <row r="6" spans="1:27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205">
        <f>(X6-L6)/L6*100</f>
        <v>1.033676164246182</v>
      </c>
      <c r="Z6" s="205">
        <f t="shared" si="1"/>
        <v>1.033676164246182</v>
      </c>
      <c r="AA6" s="44"/>
    </row>
    <row r="7" spans="1:27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205">
        <f t="shared" si="0"/>
        <v>-12.935230720913502</v>
      </c>
      <c r="Z7" s="205">
        <f t="shared" si="1"/>
        <v>-2.036492726451467</v>
      </c>
    </row>
    <row r="11" spans="1:27" x14ac:dyDescent="0.25">
      <c r="Y11" s="194"/>
      <c r="Z11" s="194"/>
    </row>
    <row r="12" spans="1:27" x14ac:dyDescent="0.25">
      <c r="Y12" s="194"/>
      <c r="Z12" s="194"/>
    </row>
    <row r="13" spans="1:27" x14ac:dyDescent="0.25">
      <c r="Y13" s="194"/>
      <c r="Z13" s="19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19" max="19" width="9.5703125" bestFit="1" customWidth="1"/>
    <col min="25" max="25" width="21.5703125" customWidth="1"/>
    <col min="26" max="26" width="25.42578125" customWidth="1"/>
  </cols>
  <sheetData>
    <row r="1" spans="1:26" x14ac:dyDescent="0.25">
      <c r="C1" t="s">
        <v>29</v>
      </c>
      <c r="Y1" s="87" t="s">
        <v>43</v>
      </c>
      <c r="Z1" s="8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88" t="s">
        <v>45</v>
      </c>
      <c r="Z2" s="88" t="s">
        <v>46</v>
      </c>
    </row>
    <row r="3" spans="1:26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89">
        <f>(X3-L3)/L3*100</f>
        <v>7.1230125573109104</v>
      </c>
      <c r="Z3" s="89">
        <f>(X3-W3)/W3*100</f>
        <v>1.4269173486061515</v>
      </c>
    </row>
    <row r="4" spans="1:26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05">
        <f t="shared" ref="Y4:Y7" si="0">(X4-L4)/L4*100</f>
        <v>-8.7068877637277904</v>
      </c>
      <c r="Z4" s="205">
        <f t="shared" ref="Z4:Z7" si="1">(X4-W4)/W4*100</f>
        <v>4.6796617689828581</v>
      </c>
    </row>
    <row r="5" spans="1:26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05">
        <f t="shared" si="0"/>
        <v>10.990278087320361</v>
      </c>
      <c r="Z5" s="205">
        <f t="shared" si="1"/>
        <v>-2.7277215284192722</v>
      </c>
    </row>
    <row r="6" spans="1:26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05">
        <f>(X6-L6)/L6*100</f>
        <v>-1.1104815255066107</v>
      </c>
      <c r="Z6" s="205">
        <f t="shared" si="1"/>
        <v>1.7424836181020384</v>
      </c>
    </row>
    <row r="7" spans="1:26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05">
        <f t="shared" si="0"/>
        <v>0.47282156333231073</v>
      </c>
      <c r="Z7" s="205">
        <f t="shared" si="1"/>
        <v>0.97102282408377749</v>
      </c>
    </row>
    <row r="11" spans="1:26" x14ac:dyDescent="0.25">
      <c r="Y11" s="86"/>
      <c r="Z11" s="86"/>
    </row>
    <row r="12" spans="1:26" x14ac:dyDescent="0.25">
      <c r="Y12" s="86"/>
      <c r="Z12" s="86"/>
    </row>
    <row r="13" spans="1:26" x14ac:dyDescent="0.25">
      <c r="Y13" s="86"/>
      <c r="Z13" s="8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U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28</v>
      </c>
      <c r="Y1" s="83" t="s">
        <v>43</v>
      </c>
      <c r="Z1" s="8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84" t="s">
        <v>45</v>
      </c>
      <c r="Z2" s="84" t="s">
        <v>46</v>
      </c>
    </row>
    <row r="3" spans="1:2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85">
        <f>(X3-L3)/L3*100</f>
        <v>33.294294221900827</v>
      </c>
      <c r="Z3" s="85">
        <f>(X3-W3)/W3*100</f>
        <v>5.2446157936719056</v>
      </c>
    </row>
    <row r="4" spans="1:2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205">
        <f t="shared" ref="Y4:Y7" si="0">(X4-L4)/L4*100</f>
        <v>5.4840252119104482</v>
      </c>
      <c r="Z4" s="205">
        <f t="shared" ref="Z4:Z7" si="1">(X4-W4)/W4*100</f>
        <v>1.1108333333333271</v>
      </c>
    </row>
    <row r="5" spans="1:2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205">
        <f t="shared" si="0"/>
        <v>16.666666666666664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205">
        <f>(X6-L6)/L6*100</f>
        <v>-6.0559006211179831</v>
      </c>
      <c r="Z6" s="205">
        <f t="shared" si="1"/>
        <v>-3.771384136858416</v>
      </c>
    </row>
    <row r="7" spans="1:2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205">
        <f t="shared" si="0"/>
        <v>-6.5266095243183706</v>
      </c>
      <c r="Z7" s="205">
        <f t="shared" si="1"/>
        <v>3.3185181405924262</v>
      </c>
    </row>
    <row r="11" spans="1:26" x14ac:dyDescent="0.25">
      <c r="Y11" s="82"/>
      <c r="Z11" s="82"/>
    </row>
    <row r="12" spans="1:26" x14ac:dyDescent="0.25">
      <c r="Y12" s="82"/>
      <c r="Z12" s="82"/>
    </row>
    <row r="13" spans="1:26" x14ac:dyDescent="0.25">
      <c r="Y13" s="82"/>
      <c r="Z13" s="8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U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27</v>
      </c>
      <c r="Y1" s="79" t="s">
        <v>43</v>
      </c>
      <c r="Z1" s="79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80" t="s">
        <v>45</v>
      </c>
      <c r="Z2" s="80" t="s">
        <v>46</v>
      </c>
    </row>
    <row r="3" spans="1:26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81">
        <f>(X3-L3)/L3*100</f>
        <v>5.9685714285715754</v>
      </c>
      <c r="Z3" s="81">
        <f>(X3-W3)/W3*100</f>
        <v>4.9688679245281007</v>
      </c>
    </row>
    <row r="4" spans="1:26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205">
        <f t="shared" ref="Y4:Y7" si="0">(X4-L4)/L4*100</f>
        <v>3.0909511028954313</v>
      </c>
      <c r="Z4" s="205">
        <f t="shared" ref="Z4:Z7" si="1">(X4-W4)/W4*100</f>
        <v>6.666666666666667</v>
      </c>
    </row>
    <row r="5" spans="1:26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205">
        <f t="shared" si="0"/>
        <v>28.60467027181457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205">
        <f>(X6-L6)/L6*100</f>
        <v>-10.207317073170737</v>
      </c>
      <c r="Z6" s="205">
        <f t="shared" si="1"/>
        <v>5.1857142857142788</v>
      </c>
    </row>
    <row r="7" spans="1:26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205">
        <f t="shared" si="0"/>
        <v>33.528903212475655</v>
      </c>
      <c r="Z7" s="205">
        <f t="shared" si="1"/>
        <v>1.4499029728412254</v>
      </c>
    </row>
    <row r="11" spans="1:26" x14ac:dyDescent="0.25">
      <c r="Y11" s="78"/>
      <c r="Z11" s="78"/>
    </row>
    <row r="12" spans="1:26" x14ac:dyDescent="0.25">
      <c r="Y12" s="78"/>
      <c r="Z12" s="78"/>
    </row>
    <row r="13" spans="1:26" x14ac:dyDescent="0.25">
      <c r="Y13" s="78"/>
      <c r="Z13" s="78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U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26</v>
      </c>
      <c r="Y1" s="75" t="s">
        <v>43</v>
      </c>
      <c r="Z1" s="7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76" t="s">
        <v>45</v>
      </c>
      <c r="Z2" s="76" t="s">
        <v>46</v>
      </c>
    </row>
    <row r="3" spans="1:2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7">
        <f>(X3-L3)/L3*100</f>
        <v>-0.64157156645659208</v>
      </c>
      <c r="Z3" s="77">
        <f>(X3-W3)/W3*100</f>
        <v>0.4304160688665738</v>
      </c>
    </row>
    <row r="4" spans="1:2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205">
        <f t="shared" ref="Y4:Y7" si="0">(X4-L4)/L4*100</f>
        <v>-18.030341517724434</v>
      </c>
      <c r="Z4" s="205">
        <f t="shared" ref="Z4:Z7" si="1">(X4-W4)/W4*100</f>
        <v>12.716732934487766</v>
      </c>
    </row>
    <row r="5" spans="1:2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205">
        <f t="shared" si="0"/>
        <v>24.610222985805926</v>
      </c>
      <c r="Z5" s="205">
        <f t="shared" si="1"/>
        <v>0.82859123427967329</v>
      </c>
    </row>
    <row r="6" spans="1:2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205">
        <f>(X6-L6)/L6*100</f>
        <v>25.376708911286304</v>
      </c>
      <c r="Z6" s="205">
        <f t="shared" si="1"/>
        <v>10.696035242290753</v>
      </c>
    </row>
    <row r="7" spans="1:2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205">
        <f t="shared" si="0"/>
        <v>1.3105239925030239</v>
      </c>
      <c r="Z7" s="205">
        <f t="shared" si="1"/>
        <v>0</v>
      </c>
    </row>
    <row r="11" spans="1:26" x14ac:dyDescent="0.25">
      <c r="Y11" s="74"/>
      <c r="Z11" s="74"/>
    </row>
    <row r="12" spans="1:26" x14ac:dyDescent="0.25">
      <c r="Y12" s="74"/>
      <c r="Z12" s="74"/>
    </row>
    <row r="13" spans="1:26" x14ac:dyDescent="0.25">
      <c r="Y13" s="74"/>
      <c r="Z13" s="74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25</v>
      </c>
      <c r="Y1" s="71" t="s">
        <v>43</v>
      </c>
      <c r="Z1" s="71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72" t="s">
        <v>45</v>
      </c>
      <c r="Z2" s="72" t="s">
        <v>46</v>
      </c>
    </row>
    <row r="3" spans="1:26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3">
        <f>(X3-L3)/L3*100</f>
        <v>25</v>
      </c>
      <c r="Z3" s="73">
        <f>(X3-W3)/W3*100</f>
        <v>-0.21951706246258118</v>
      </c>
    </row>
    <row r="4" spans="1:26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205">
        <f t="shared" ref="Y4:Y7" si="0">(X4-L4)/L4*100</f>
        <v>-3.732854322836991</v>
      </c>
      <c r="Z4" s="205">
        <f t="shared" ref="Z4:Z7" si="1">(X4-W4)/W4*100</f>
        <v>-8.1118415073763224</v>
      </c>
    </row>
    <row r="5" spans="1:26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205">
        <f t="shared" si="0"/>
        <v>18.518518518518519</v>
      </c>
      <c r="Z5" s="205">
        <f t="shared" si="1"/>
        <v>6.666666666666667</v>
      </c>
    </row>
    <row r="6" spans="1:26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205">
        <f>(X6-L6)/L6*100</f>
        <v>10.26574043444702</v>
      </c>
      <c r="Z6" s="205">
        <f t="shared" si="1"/>
        <v>-0.54699154649427861</v>
      </c>
    </row>
    <row r="7" spans="1:26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205">
        <f t="shared" si="0"/>
        <v>-6.7125720022349773</v>
      </c>
      <c r="Z7" s="205">
        <f t="shared" si="1"/>
        <v>-6.7454149829033279</v>
      </c>
    </row>
    <row r="11" spans="1:26" x14ac:dyDescent="0.25">
      <c r="Y11" s="70"/>
      <c r="Z11" s="70"/>
    </row>
    <row r="12" spans="1:26" x14ac:dyDescent="0.25">
      <c r="Y12" s="70"/>
      <c r="Z12" s="70"/>
    </row>
    <row r="13" spans="1:26" x14ac:dyDescent="0.25">
      <c r="Y13" s="70"/>
      <c r="Z13" s="7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V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24</v>
      </c>
      <c r="Y1" s="67" t="s">
        <v>43</v>
      </c>
      <c r="Z1" s="67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68" t="s">
        <v>45</v>
      </c>
      <c r="Z2" s="68" t="s">
        <v>46</v>
      </c>
    </row>
    <row r="3" spans="1:2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69">
        <f>(X3-L3)/L3*100</f>
        <v>26.666666666666668</v>
      </c>
      <c r="Z3" s="69">
        <f>(X3-W3)/W3*100</f>
        <v>-5</v>
      </c>
    </row>
    <row r="4" spans="1:2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205">
        <f t="shared" ref="Y4:Y7" si="0">(X4-L4)/L4*100</f>
        <v>13.317468887689055</v>
      </c>
      <c r="Z4" s="205">
        <f t="shared" ref="Z4:Z7" si="1">(X4-W4)/W4*100</f>
        <v>14.606741573033959</v>
      </c>
    </row>
    <row r="5" spans="1:2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205">
        <f t="shared" si="0"/>
        <v>-17.142857142857142</v>
      </c>
      <c r="Z5" s="205">
        <f t="shared" si="1"/>
        <v>0</v>
      </c>
    </row>
    <row r="6" spans="1:2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205">
        <f>(X6-L6)/L6*100</f>
        <v>10.484365304792545</v>
      </c>
      <c r="Z6" s="205">
        <f t="shared" si="1"/>
        <v>-3.7412865084267137</v>
      </c>
    </row>
    <row r="7" spans="1:2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205">
        <f t="shared" si="0"/>
        <v>9.7809286011683287</v>
      </c>
      <c r="Z7" s="205">
        <f t="shared" si="1"/>
        <v>-6.8446968016679266</v>
      </c>
    </row>
    <row r="11" spans="1:26" x14ac:dyDescent="0.25">
      <c r="Y11" s="66"/>
      <c r="Z11" s="66"/>
    </row>
    <row r="12" spans="1:26" x14ac:dyDescent="0.25">
      <c r="Y12" s="66"/>
      <c r="Z12" s="66"/>
    </row>
    <row r="13" spans="1:26" x14ac:dyDescent="0.25">
      <c r="Y13" s="66"/>
      <c r="Z13" s="6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S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5" max="25" width="21.5703125" customWidth="1"/>
    <col min="26" max="26" width="25.42578125" customWidth="1"/>
  </cols>
  <sheetData>
    <row r="1" spans="1:26" x14ac:dyDescent="0.25">
      <c r="C1" t="s">
        <v>23</v>
      </c>
      <c r="Y1" s="63" t="s">
        <v>43</v>
      </c>
      <c r="Z1" s="63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64" t="s">
        <v>45</v>
      </c>
      <c r="Z2" s="64" t="s">
        <v>46</v>
      </c>
    </row>
    <row r="3" spans="1:2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65">
        <f>(X3-L3)/L3*100</f>
        <v>65.782493368700273</v>
      </c>
      <c r="Z3" s="65">
        <f>(X3-W3)/W3*100</f>
        <v>12.082492714637976</v>
      </c>
    </row>
    <row r="4" spans="1:2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205">
        <f t="shared" ref="Y4:Y7" si="0">(X4-L4)/L4*100</f>
        <v>-16.665167013388665</v>
      </c>
      <c r="Z4" s="205">
        <f t="shared" ref="Z4:Z7" si="1">(X4-W4)/W4*100</f>
        <v>-0.89197224975222988</v>
      </c>
    </row>
    <row r="5" spans="1:2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205">
        <f t="shared" si="0"/>
        <v>18.293530766262119</v>
      </c>
      <c r="Z5" s="205">
        <f t="shared" si="1"/>
        <v>3.4505029276258625</v>
      </c>
    </row>
    <row r="6" spans="1:2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205">
        <f>(X6-L6)/L6*100</f>
        <v>65.787680048087566</v>
      </c>
      <c r="Z6" s="205">
        <f t="shared" si="1"/>
        <v>8.6179115431189253</v>
      </c>
    </row>
    <row r="7" spans="1:2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205">
        <f t="shared" si="0"/>
        <v>-1.0194087532863515E-2</v>
      </c>
      <c r="Z7" s="205">
        <f t="shared" si="1"/>
        <v>1.6219924501559415</v>
      </c>
    </row>
    <row r="11" spans="1:26" x14ac:dyDescent="0.25">
      <c r="Y11" s="62"/>
      <c r="Z11" s="62"/>
    </row>
    <row r="12" spans="1:26" x14ac:dyDescent="0.25">
      <c r="Y12" s="62"/>
      <c r="Z12" s="62"/>
    </row>
    <row r="13" spans="1:26" x14ac:dyDescent="0.25">
      <c r="Y13" s="62"/>
      <c r="Z13" s="6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18</v>
      </c>
      <c r="Y1" s="55" t="s">
        <v>43</v>
      </c>
      <c r="Z1" s="5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6" t="s">
        <v>45</v>
      </c>
      <c r="Z2" s="56" t="s">
        <v>46</v>
      </c>
    </row>
    <row r="3" spans="1:26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57">
        <f>(X3-L3)/L3*100</f>
        <v>80.560242996962543</v>
      </c>
      <c r="Z3" s="57">
        <f>(X3-W3)/W3*100</f>
        <v>6.0561007037367425</v>
      </c>
    </row>
    <row r="4" spans="1:26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205">
        <f t="shared" ref="Y4:Y7" si="0">(X4-L4)/L4*100</f>
        <v>-6.8524829600778911</v>
      </c>
      <c r="Z4" s="205">
        <f t="shared" ref="Z4:Z7" si="1">(X4-W4)/W4*100</f>
        <v>-0.39325059266490198</v>
      </c>
    </row>
    <row r="5" spans="1:26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205">
        <f t="shared" si="0"/>
        <v>31.472275948576694</v>
      </c>
      <c r="Z5" s="205">
        <f t="shared" si="1"/>
        <v>0</v>
      </c>
    </row>
    <row r="6" spans="1:26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05">
        <f>(X6-L6)/L6*100</f>
        <v>-14.198064516128969</v>
      </c>
      <c r="Z6" s="205">
        <f t="shared" si="1"/>
        <v>5.5499999999999972</v>
      </c>
    </row>
    <row r="7" spans="1:26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05">
        <f t="shared" si="0"/>
        <v>17.364855620877474</v>
      </c>
      <c r="Z7" s="205">
        <f t="shared" si="1"/>
        <v>9.6657086673725559</v>
      </c>
    </row>
    <row r="11" spans="1:26" x14ac:dyDescent="0.25">
      <c r="Y11" s="54"/>
      <c r="Z11" s="54"/>
    </row>
    <row r="12" spans="1:26" x14ac:dyDescent="0.25">
      <c r="Y12" s="54"/>
      <c r="Z12" s="54"/>
    </row>
    <row r="13" spans="1:26" x14ac:dyDescent="0.25">
      <c r="Y13" s="54"/>
      <c r="Z13" s="5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1:Z13"/>
  <sheetViews>
    <sheetView workbookViewId="0">
      <selection activeCell="Z3" sqref="Z3"/>
    </sheetView>
  </sheetViews>
  <sheetFormatPr defaultRowHeight="15" x14ac:dyDescent="0.25"/>
  <cols>
    <col min="25" max="25" width="21.5703125" customWidth="1"/>
    <col min="26" max="26" width="25.42578125" customWidth="1"/>
  </cols>
  <sheetData>
    <row r="1" spans="25:26" x14ac:dyDescent="0.25">
      <c r="Y1" s="59" t="s">
        <v>43</v>
      </c>
      <c r="Z1" s="59" t="s">
        <v>44</v>
      </c>
    </row>
    <row r="2" spans="25:26" x14ac:dyDescent="0.25">
      <c r="Y2" s="60" t="s">
        <v>45</v>
      </c>
      <c r="Z2" s="60" t="s">
        <v>46</v>
      </c>
    </row>
    <row r="3" spans="25:26" x14ac:dyDescent="0.25">
      <c r="Y3" s="61" t="e">
        <f>(X3-L3)/L3*100</f>
        <v>#DIV/0!</v>
      </c>
      <c r="Z3" s="61" t="e">
        <f>(X3-W3)/W3*100</f>
        <v>#DIV/0!</v>
      </c>
    </row>
    <row r="4" spans="25:26" x14ac:dyDescent="0.25">
      <c r="Y4" s="205" t="e">
        <f t="shared" ref="Y4:Y7" si="0">(X4-L4)/L4*100</f>
        <v>#DIV/0!</v>
      </c>
      <c r="Z4" s="205" t="e">
        <f t="shared" ref="Z4:Z7" si="1">(X4-W4)/W4*100</f>
        <v>#DIV/0!</v>
      </c>
    </row>
    <row r="5" spans="25:26" x14ac:dyDescent="0.25">
      <c r="Y5" s="205" t="e">
        <f t="shared" si="0"/>
        <v>#DIV/0!</v>
      </c>
      <c r="Z5" s="205" t="e">
        <f t="shared" si="1"/>
        <v>#DIV/0!</v>
      </c>
    </row>
    <row r="6" spans="25:26" x14ac:dyDescent="0.25">
      <c r="Y6" s="205" t="e">
        <f>(X6-L6)/L6*100</f>
        <v>#DIV/0!</v>
      </c>
      <c r="Z6" s="205" t="e">
        <f t="shared" si="1"/>
        <v>#DIV/0!</v>
      </c>
    </row>
    <row r="7" spans="25:26" x14ac:dyDescent="0.25">
      <c r="Y7" s="205" t="e">
        <f t="shared" si="0"/>
        <v>#DIV/0!</v>
      </c>
      <c r="Z7" s="205" t="e">
        <f t="shared" si="1"/>
        <v>#DIV/0!</v>
      </c>
    </row>
    <row r="11" spans="25:26" x14ac:dyDescent="0.25">
      <c r="Y11" s="58"/>
      <c r="Z11" s="58"/>
    </row>
    <row r="12" spans="25:26" x14ac:dyDescent="0.25">
      <c r="Y12" s="58"/>
      <c r="Z12" s="58"/>
    </row>
    <row r="13" spans="25:26" x14ac:dyDescent="0.25">
      <c r="Y13" s="58"/>
      <c r="Z13" s="5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35.85546875" customWidth="1"/>
    <col min="22" max="22" width="10" bestFit="1" customWidth="1"/>
    <col min="25" max="25" width="21.5703125" customWidth="1"/>
    <col min="26" max="26" width="25.42578125" customWidth="1"/>
  </cols>
  <sheetData>
    <row r="1" spans="1:27" x14ac:dyDescent="0.25">
      <c r="C1" t="s">
        <v>8</v>
      </c>
      <c r="Y1" s="191" t="s">
        <v>43</v>
      </c>
      <c r="Z1" s="191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92" t="s">
        <v>45</v>
      </c>
      <c r="Z2" s="192" t="s">
        <v>46</v>
      </c>
    </row>
    <row r="3" spans="1:27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7">
        <v>160</v>
      </c>
      <c r="Q3" s="7">
        <v>160</v>
      </c>
      <c r="R3" s="7">
        <v>150</v>
      </c>
      <c r="S3" s="24">
        <v>150.57</v>
      </c>
      <c r="T3" s="48">
        <v>150</v>
      </c>
      <c r="U3" s="7">
        <v>140</v>
      </c>
      <c r="V3" s="43">
        <v>143.333333333333</v>
      </c>
      <c r="W3" s="28">
        <v>136.666666666666</v>
      </c>
      <c r="X3" s="46">
        <v>150</v>
      </c>
      <c r="Y3" s="193">
        <f>(X3-L3)/L3*100</f>
        <v>0</v>
      </c>
      <c r="Z3" s="193">
        <f>(X3-W3)/W3*100</f>
        <v>9.7560975609761424</v>
      </c>
      <c r="AA3" s="28"/>
    </row>
    <row r="4" spans="1:27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7">
        <v>892</v>
      </c>
      <c r="Q4" s="7">
        <v>1000</v>
      </c>
      <c r="R4" s="7">
        <v>1010.09</v>
      </c>
      <c r="S4" s="24">
        <v>1020.55</v>
      </c>
      <c r="T4" s="48">
        <v>1192.8571428571399</v>
      </c>
      <c r="U4" s="7">
        <v>1080</v>
      </c>
      <c r="V4" s="43">
        <v>1091.25</v>
      </c>
      <c r="W4" s="28">
        <v>1078.57142857142</v>
      </c>
      <c r="X4" s="53">
        <v>1065.8875469776087</v>
      </c>
      <c r="Y4" s="205">
        <f t="shared" ref="Y4:Y7" si="0">(X4-L4)/L4*100</f>
        <v>28.420186382844427</v>
      </c>
      <c r="Z4" s="205">
        <f t="shared" ref="Z4:Z7" si="1">(X4-W4)/W4*100</f>
        <v>-1.1759890219427782</v>
      </c>
      <c r="AA4" s="28"/>
    </row>
    <row r="5" spans="1:27" ht="15" customHeight="1" x14ac:dyDescent="0.25">
      <c r="A5" s="1" t="s">
        <v>2</v>
      </c>
      <c r="B5" s="49">
        <v>25000.32</v>
      </c>
      <c r="C5" s="49">
        <v>25052.820671999998</v>
      </c>
      <c r="D5" s="49">
        <v>25105.431595411199</v>
      </c>
      <c r="E5" s="49">
        <v>25158.153001761562</v>
      </c>
      <c r="F5" s="49">
        <v>25210.98512306526</v>
      </c>
      <c r="G5" s="49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7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6">
        <v>37000</v>
      </c>
      <c r="Y5" s="205">
        <f t="shared" si="0"/>
        <v>37.037037037037038</v>
      </c>
      <c r="Z5" s="205">
        <f t="shared" si="1"/>
        <v>0</v>
      </c>
      <c r="AA5" s="28"/>
    </row>
    <row r="6" spans="1:27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7">
        <v>164.28571428571399</v>
      </c>
      <c r="Q6" s="7">
        <v>174.28571428571399</v>
      </c>
      <c r="R6" s="7">
        <v>152.85714285714201</v>
      </c>
      <c r="S6" s="12">
        <v>165.55</v>
      </c>
      <c r="T6" s="48">
        <v>171</v>
      </c>
      <c r="U6" s="7">
        <v>152</v>
      </c>
      <c r="V6" s="43">
        <v>158.888888888888</v>
      </c>
      <c r="W6" s="28">
        <v>153.636363636363</v>
      </c>
      <c r="X6" s="46">
        <v>160.95355209619402</v>
      </c>
      <c r="Y6" s="205">
        <f>(X6-L6)/L6*100</f>
        <v>-0.95166024849598996</v>
      </c>
      <c r="Z6" s="205">
        <f t="shared" si="1"/>
        <v>4.7626670448604438</v>
      </c>
      <c r="AA6" s="28"/>
    </row>
    <row r="7" spans="1:27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9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7">
        <v>1500</v>
      </c>
      <c r="Q7" s="7">
        <v>1550</v>
      </c>
      <c r="R7" s="7">
        <v>1400</v>
      </c>
      <c r="S7" s="12">
        <v>1466.67</v>
      </c>
      <c r="T7" s="48">
        <v>1500</v>
      </c>
      <c r="U7" s="7">
        <v>1350</v>
      </c>
      <c r="V7" s="43">
        <v>1450</v>
      </c>
      <c r="W7" s="28">
        <v>1350</v>
      </c>
      <c r="X7" s="46">
        <v>1406.39582590686</v>
      </c>
      <c r="Y7" s="205">
        <f t="shared" si="0"/>
        <v>40.639582590685997</v>
      </c>
      <c r="Z7" s="205">
        <f t="shared" si="1"/>
        <v>4.1774685856933305</v>
      </c>
      <c r="AA7" s="28"/>
    </row>
    <row r="11" spans="1:27" x14ac:dyDescent="0.25">
      <c r="Y11" s="190"/>
      <c r="Z11" s="190"/>
    </row>
    <row r="12" spans="1:27" x14ac:dyDescent="0.25">
      <c r="Y12" s="190"/>
      <c r="Z12" s="190"/>
    </row>
    <row r="13" spans="1:27" x14ac:dyDescent="0.25">
      <c r="Y13" s="190"/>
      <c r="Z13" s="19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xSplit="1" topLeftCell="T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37.85546875" customWidth="1"/>
    <col min="22" max="22" width="10" bestFit="1" customWidth="1"/>
    <col min="25" max="25" width="21.5703125" customWidth="1"/>
    <col min="26" max="26" width="25.42578125" customWidth="1"/>
  </cols>
  <sheetData>
    <row r="1" spans="1:28" x14ac:dyDescent="0.25">
      <c r="C1" t="s">
        <v>9</v>
      </c>
      <c r="Y1" s="187" t="s">
        <v>43</v>
      </c>
      <c r="Z1" s="187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88" t="s">
        <v>45</v>
      </c>
      <c r="Z2" s="188" t="s">
        <v>46</v>
      </c>
    </row>
    <row r="3" spans="1:28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7">
        <v>95.454545454545496</v>
      </c>
      <c r="Q3" s="7">
        <v>95.636363636363598</v>
      </c>
      <c r="R3" s="7">
        <v>82.2222222222222</v>
      </c>
      <c r="S3" s="24">
        <v>83.88</v>
      </c>
      <c r="T3" s="48">
        <v>88.571428571428598</v>
      </c>
      <c r="U3" s="7">
        <v>87.285714285714306</v>
      </c>
      <c r="V3" s="43">
        <v>89.78</v>
      </c>
      <c r="W3" s="24">
        <v>85.88</v>
      </c>
      <c r="X3" s="50">
        <v>83.33</v>
      </c>
      <c r="Y3" s="189">
        <f>(X3-L3)/L3*100</f>
        <v>-12.978164556961968</v>
      </c>
      <c r="Z3" s="189">
        <f>(X3-W3)/W3*100</f>
        <v>-2.9692594317652508</v>
      </c>
      <c r="AA3" s="44"/>
      <c r="AB3" s="28"/>
    </row>
    <row r="4" spans="1:2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7">
        <v>1009.09090909091</v>
      </c>
      <c r="Q4" s="7">
        <v>1363.6363636363637</v>
      </c>
      <c r="R4" s="7">
        <v>1287.5</v>
      </c>
      <c r="S4" s="24">
        <v>1298.77</v>
      </c>
      <c r="T4" s="48">
        <v>1309.2857142857099</v>
      </c>
      <c r="U4" s="7">
        <v>1216.6666666666599</v>
      </c>
      <c r="V4" s="43">
        <v>1227.5</v>
      </c>
      <c r="W4" s="24">
        <v>1268</v>
      </c>
      <c r="X4" s="50">
        <v>1280.7813029369192</v>
      </c>
      <c r="Y4" s="205">
        <f t="shared" ref="Y4:Y7" si="0">(X4-L4)/L4*100</f>
        <v>58.856595713106465</v>
      </c>
      <c r="Z4" s="205">
        <f t="shared" ref="Z4:Z7" si="1">(X4-W4)/W4*100</f>
        <v>1.0079891906087732</v>
      </c>
      <c r="AA4" s="44"/>
      <c r="AB4" s="28"/>
    </row>
    <row r="5" spans="1:28" ht="15" customHeight="1" x14ac:dyDescent="0.25">
      <c r="A5" s="1" t="s">
        <v>2</v>
      </c>
      <c r="B5" s="52">
        <v>26700</v>
      </c>
      <c r="C5" s="52">
        <v>26756.07</v>
      </c>
      <c r="D5" s="52">
        <v>26812.257747</v>
      </c>
      <c r="E5" s="52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50">
        <v>31053.158224282299</v>
      </c>
      <c r="Y5" s="205">
        <f t="shared" si="0"/>
        <v>13.949401741982662</v>
      </c>
      <c r="Z5" s="205">
        <f t="shared" si="1"/>
        <v>0.17147814284612503</v>
      </c>
      <c r="AA5" s="44"/>
    </row>
    <row r="6" spans="1:2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50">
        <v>88.66</v>
      </c>
      <c r="Y6" s="205">
        <f>(X6-L6)/L6*100</f>
        <v>-11.448907026131048</v>
      </c>
      <c r="Z6" s="205">
        <f t="shared" si="1"/>
        <v>-2.2645669291338555</v>
      </c>
    </row>
    <row r="7" spans="1:28" ht="15" customHeight="1" x14ac:dyDescent="0.25">
      <c r="A7" s="1" t="s">
        <v>4</v>
      </c>
      <c r="B7" s="52">
        <v>400.21</v>
      </c>
      <c r="C7" s="52">
        <v>401.05044099999998</v>
      </c>
      <c r="D7" s="52">
        <v>401.89264692609999</v>
      </c>
      <c r="E7" s="52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50">
        <v>431.04045607047738</v>
      </c>
      <c r="Y7" s="205">
        <f t="shared" si="0"/>
        <v>-10.642987756003432</v>
      </c>
      <c r="Z7" s="205">
        <f t="shared" si="1"/>
        <v>2.6286800167803279</v>
      </c>
    </row>
    <row r="11" spans="1:28" x14ac:dyDescent="0.25">
      <c r="Y11" s="186"/>
      <c r="Z11" s="186"/>
    </row>
    <row r="12" spans="1:28" x14ac:dyDescent="0.25">
      <c r="Y12" s="186"/>
      <c r="Z12" s="186"/>
    </row>
    <row r="13" spans="1:28" x14ac:dyDescent="0.25">
      <c r="Y13" s="186"/>
      <c r="Z13" s="18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xSplit="1" topLeftCell="U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25" max="25" width="21.5703125" customWidth="1"/>
    <col min="26" max="26" width="25.42578125" customWidth="1"/>
  </cols>
  <sheetData>
    <row r="1" spans="1:28" x14ac:dyDescent="0.25">
      <c r="C1" t="s">
        <v>10</v>
      </c>
      <c r="Y1" s="183" t="s">
        <v>43</v>
      </c>
      <c r="Z1" s="183" t="s">
        <v>44</v>
      </c>
    </row>
    <row r="2" spans="1:2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84" t="s">
        <v>45</v>
      </c>
      <c r="Z2" s="184" t="s">
        <v>46</v>
      </c>
    </row>
    <row r="3" spans="1:2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7">
        <v>100</v>
      </c>
      <c r="P3" s="19">
        <v>90</v>
      </c>
      <c r="Q3" s="22">
        <v>90</v>
      </c>
      <c r="R3" s="22">
        <v>85</v>
      </c>
      <c r="S3" s="25">
        <v>94</v>
      </c>
      <c r="T3" s="25">
        <v>94</v>
      </c>
      <c r="U3" s="35">
        <v>100</v>
      </c>
      <c r="V3" s="39">
        <v>100</v>
      </c>
      <c r="W3" s="42">
        <v>100</v>
      </c>
      <c r="X3" s="46">
        <v>80</v>
      </c>
      <c r="Y3" s="185">
        <f>(X3-L3)/L3*100</f>
        <v>6.666666666666667</v>
      </c>
      <c r="Z3" s="185">
        <f>(X3-W3)/W3*100</f>
        <v>-20</v>
      </c>
      <c r="AA3" s="44"/>
      <c r="AB3" s="28"/>
    </row>
    <row r="4" spans="1:2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7">
        <v>850</v>
      </c>
      <c r="P4" s="19">
        <v>1000</v>
      </c>
      <c r="Q4" s="22">
        <v>1150</v>
      </c>
      <c r="R4" s="22">
        <v>1083.3333333333301</v>
      </c>
      <c r="S4" s="28">
        <v>1331.25</v>
      </c>
      <c r="T4" s="30">
        <v>1340</v>
      </c>
      <c r="U4" s="35">
        <v>1200</v>
      </c>
      <c r="V4" s="39">
        <v>1250.78</v>
      </c>
      <c r="W4" s="42">
        <v>1200</v>
      </c>
      <c r="X4" s="46">
        <v>1257.1428571428571</v>
      </c>
      <c r="Y4" s="205">
        <f t="shared" ref="Y4:Y7" si="0">(X4-L4)/L4*100</f>
        <v>73.399014778325125</v>
      </c>
      <c r="Z4" s="205">
        <f t="shared" ref="Z4:Z7" si="1">(X4-W4)/W4*100</f>
        <v>4.7619047619047592</v>
      </c>
      <c r="AA4" s="44"/>
      <c r="AB4" s="28"/>
    </row>
    <row r="5" spans="1:2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7">
        <v>35000</v>
      </c>
      <c r="P5" s="19">
        <v>35000</v>
      </c>
      <c r="Q5" s="22">
        <v>35000</v>
      </c>
      <c r="R5" s="22">
        <v>35000.44</v>
      </c>
      <c r="S5" s="28">
        <v>35250</v>
      </c>
      <c r="T5" s="30">
        <v>35000</v>
      </c>
      <c r="U5" s="35">
        <v>34000</v>
      </c>
      <c r="V5" s="39">
        <v>34000</v>
      </c>
      <c r="W5" s="42">
        <v>35000</v>
      </c>
      <c r="X5" s="11">
        <v>34746.695887426598</v>
      </c>
      <c r="Y5" s="205">
        <f t="shared" si="0"/>
        <v>36.98381504370451</v>
      </c>
      <c r="Z5" s="205">
        <f t="shared" si="1"/>
        <v>-0.72372603592400475</v>
      </c>
      <c r="AA5" s="44"/>
      <c r="AB5" s="28"/>
    </row>
    <row r="6" spans="1:2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7">
        <v>66.666666666666671</v>
      </c>
      <c r="P6" s="19">
        <v>60</v>
      </c>
      <c r="Q6" s="22">
        <v>60</v>
      </c>
      <c r="R6" s="22">
        <v>55</v>
      </c>
      <c r="S6" s="28">
        <v>58.5</v>
      </c>
      <c r="T6" s="30">
        <v>66.666666666666671</v>
      </c>
      <c r="U6" s="35">
        <v>68.181818181818187</v>
      </c>
      <c r="V6" s="39">
        <v>68.571428571428598</v>
      </c>
      <c r="W6" s="28">
        <v>66.666666666666671</v>
      </c>
      <c r="X6" s="46">
        <v>58.142857142857103</v>
      </c>
      <c r="Y6" s="205">
        <f>(X6-L6)/L6*100</f>
        <v>-22.476190476190531</v>
      </c>
      <c r="Z6" s="205">
        <f t="shared" si="1"/>
        <v>-12.78571428571435</v>
      </c>
      <c r="AA6" s="44"/>
    </row>
    <row r="7" spans="1:2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2">
        <v>410.08</v>
      </c>
      <c r="O7" s="12">
        <v>420.08</v>
      </c>
      <c r="P7" s="20">
        <v>415.67</v>
      </c>
      <c r="Q7" s="23">
        <v>420</v>
      </c>
      <c r="R7" s="23">
        <v>400.32</v>
      </c>
      <c r="S7">
        <v>410.15999999999997</v>
      </c>
      <c r="T7" s="33">
        <v>410</v>
      </c>
      <c r="U7" s="36">
        <v>400.87</v>
      </c>
      <c r="V7" s="41">
        <v>402.5</v>
      </c>
      <c r="W7" s="29">
        <v>400.75</v>
      </c>
      <c r="X7" s="11">
        <v>406.31456195670449</v>
      </c>
      <c r="Y7" s="205">
        <f t="shared" si="0"/>
        <v>1.5786404891761239</v>
      </c>
      <c r="Z7" s="205">
        <f t="shared" si="1"/>
        <v>1.3885369823342468</v>
      </c>
    </row>
    <row r="11" spans="1:28" x14ac:dyDescent="0.25">
      <c r="Y11" s="182"/>
      <c r="Z11" s="182"/>
    </row>
    <row r="12" spans="1:28" x14ac:dyDescent="0.25">
      <c r="Y12" s="182"/>
      <c r="Z12" s="182"/>
    </row>
    <row r="13" spans="1:28" x14ac:dyDescent="0.25">
      <c r="Y13" s="182"/>
      <c r="Z13" s="18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pane xSplit="1" topLeftCell="V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7" x14ac:dyDescent="0.25">
      <c r="C1" t="s">
        <v>22</v>
      </c>
      <c r="Y1" s="179" t="s">
        <v>43</v>
      </c>
      <c r="Z1" s="179" t="s">
        <v>44</v>
      </c>
    </row>
    <row r="2" spans="1:27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80" t="s">
        <v>45</v>
      </c>
      <c r="Z2" s="180" t="s">
        <v>46</v>
      </c>
    </row>
    <row r="3" spans="1:27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6">
        <v>141.25</v>
      </c>
      <c r="Y3" s="181">
        <f>(X3-L3)/L3*100</f>
        <v>2.1699819168173597</v>
      </c>
      <c r="Z3" s="181">
        <f>(X3-W3)/W3*100</f>
        <v>-5.833333333333333</v>
      </c>
      <c r="AA3" s="28"/>
    </row>
    <row r="4" spans="1:27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6">
        <v>933.33333333333337</v>
      </c>
      <c r="Y4" s="205">
        <f t="shared" ref="Y4:Y7" si="0">(X4-L4)/L4*100</f>
        <v>-6.6666666666663339</v>
      </c>
      <c r="Z4" s="205">
        <f t="shared" ref="Z4:Z7" si="1">(X4-W4)/W4*100</f>
        <v>-6.6666666666666625</v>
      </c>
      <c r="AA4" s="28"/>
    </row>
    <row r="5" spans="1:27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6">
        <v>31400</v>
      </c>
      <c r="Y5" s="205">
        <f t="shared" si="0"/>
        <v>23.622047244094489</v>
      </c>
      <c r="Z5" s="205">
        <f t="shared" si="1"/>
        <v>-1.875</v>
      </c>
      <c r="AA5" s="28"/>
    </row>
    <row r="6" spans="1:27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6">
        <v>156.25</v>
      </c>
      <c r="Y6" s="205">
        <f>(X6-L6)/L6*100</f>
        <v>25.838926174496308</v>
      </c>
      <c r="Z6" s="205">
        <f t="shared" si="1"/>
        <v>-2.5872817955112253</v>
      </c>
      <c r="AA6" s="28"/>
    </row>
    <row r="7" spans="1:27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6">
        <v>2150</v>
      </c>
      <c r="Y7" s="205">
        <f t="shared" si="0"/>
        <v>-5.1089237729243964</v>
      </c>
      <c r="Z7" s="205">
        <f t="shared" si="1"/>
        <v>7.5</v>
      </c>
    </row>
    <row r="11" spans="1:27" x14ac:dyDescent="0.25">
      <c r="Y11" s="178"/>
      <c r="Z11" s="178"/>
    </row>
    <row r="12" spans="1:27" x14ac:dyDescent="0.25">
      <c r="Y12" s="178"/>
      <c r="Z12" s="178"/>
    </row>
    <row r="13" spans="1:27" x14ac:dyDescent="0.25">
      <c r="Y13" s="178"/>
      <c r="Z13" s="17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1" topLeftCell="U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5" max="25" width="21.5703125" customWidth="1"/>
    <col min="26" max="26" width="25.42578125" customWidth="1"/>
  </cols>
  <sheetData>
    <row r="1" spans="1:26" x14ac:dyDescent="0.25">
      <c r="C1" t="s">
        <v>11</v>
      </c>
      <c r="Y1" s="175" t="s">
        <v>43</v>
      </c>
      <c r="Z1" s="175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76" t="s">
        <v>45</v>
      </c>
      <c r="Z2" s="176" t="s">
        <v>46</v>
      </c>
    </row>
    <row r="3" spans="1:2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6">
        <v>139.5</v>
      </c>
      <c r="Y3" s="177">
        <f>(X3-L3)/L3*100</f>
        <v>25.054099333646494</v>
      </c>
      <c r="Z3" s="177">
        <f>(X3-W3)/W3*100</f>
        <v>2.0731707317070693</v>
      </c>
    </row>
    <row r="4" spans="1:26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6">
        <v>2410</v>
      </c>
      <c r="Y4" s="205">
        <f t="shared" ref="Y4:Y7" si="0">(X4-L4)/L4*100</f>
        <v>20.5</v>
      </c>
      <c r="Z4" s="205">
        <f t="shared" ref="Z4:Z7" si="1">(X4-W4)/W4*100</f>
        <v>8.5585585585585591</v>
      </c>
    </row>
    <row r="5" spans="1:26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205">
        <f t="shared" si="0"/>
        <v>4.7430987867572574</v>
      </c>
      <c r="Z5" s="205">
        <f t="shared" si="1"/>
        <v>-2.1828509628542734</v>
      </c>
    </row>
    <row r="6" spans="1:26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6">
        <v>106.66666666666667</v>
      </c>
      <c r="Y6" s="205">
        <f>(X6-L6)/L6*100</f>
        <v>-10.780103182362273</v>
      </c>
      <c r="Z6" s="205">
        <f t="shared" si="1"/>
        <v>24.756335282651076</v>
      </c>
    </row>
    <row r="7" spans="1:26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6">
        <v>450</v>
      </c>
      <c r="Y7" s="205">
        <f t="shared" si="0"/>
        <v>0</v>
      </c>
      <c r="Z7" s="205">
        <f t="shared" si="1"/>
        <v>-7.216494845360824</v>
      </c>
    </row>
    <row r="11" spans="1:26" x14ac:dyDescent="0.25">
      <c r="Y11" s="174"/>
      <c r="Z11" s="174"/>
    </row>
    <row r="12" spans="1:26" x14ac:dyDescent="0.25">
      <c r="Y12" s="174"/>
      <c r="Z12" s="174"/>
    </row>
    <row r="13" spans="1:26" x14ac:dyDescent="0.25">
      <c r="R13" s="28"/>
      <c r="Y13" s="174"/>
      <c r="Z13" s="174"/>
    </row>
    <row r="14" spans="1:26" x14ac:dyDescent="0.25">
      <c r="R14" s="28"/>
    </row>
    <row r="15" spans="1:26" x14ac:dyDescent="0.25">
      <c r="R15" s="28"/>
    </row>
    <row r="16" spans="1:26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pane xSplit="1" topLeftCell="P1" activePane="topRight" state="frozen"/>
      <selection activeCell="Z3" sqref="Z3"/>
      <selection pane="topRight" activeCell="Z3" sqref="Z3"/>
    </sheetView>
  </sheetViews>
  <sheetFormatPr defaultRowHeight="15" x14ac:dyDescent="0.25"/>
  <cols>
    <col min="1" max="1" width="47" bestFit="1" customWidth="1"/>
    <col min="22" max="22" width="10.5703125" customWidth="1"/>
    <col min="25" max="25" width="21.5703125" customWidth="1"/>
    <col min="26" max="26" width="25.42578125" customWidth="1"/>
  </cols>
  <sheetData>
    <row r="1" spans="1:26" x14ac:dyDescent="0.25">
      <c r="C1" t="s">
        <v>12</v>
      </c>
      <c r="Y1" s="171" t="s">
        <v>43</v>
      </c>
      <c r="Z1" s="171" t="s">
        <v>44</v>
      </c>
    </row>
    <row r="2" spans="1:2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172" t="s">
        <v>45</v>
      </c>
      <c r="Z2" s="172" t="s">
        <v>46</v>
      </c>
    </row>
    <row r="3" spans="1:26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7">
        <v>58</v>
      </c>
      <c r="Q3" s="7">
        <v>60</v>
      </c>
      <c r="R3" s="7">
        <v>58.571428571428598</v>
      </c>
      <c r="S3" s="28">
        <v>68.75</v>
      </c>
      <c r="T3" s="48">
        <v>68.3333333333333</v>
      </c>
      <c r="U3" s="7">
        <v>67.5</v>
      </c>
      <c r="V3" s="43">
        <v>68.4444444444444</v>
      </c>
      <c r="W3" s="28">
        <v>70</v>
      </c>
      <c r="X3" s="46">
        <v>75.727272727273004</v>
      </c>
      <c r="Y3" s="173">
        <f>(X3-L3)/L3*100</f>
        <v>0.96969696969733832</v>
      </c>
      <c r="Z3" s="173">
        <f>(X3-W3)/W3*100</f>
        <v>8.1818181818185778</v>
      </c>
    </row>
    <row r="4" spans="1:26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7">
        <v>2562.5</v>
      </c>
      <c r="Q4" s="7">
        <v>2563.6363636363599</v>
      </c>
      <c r="R4" s="7">
        <v>2366.6666666666702</v>
      </c>
      <c r="S4" s="50">
        <v>2465.151515151515</v>
      </c>
      <c r="T4" s="48">
        <v>2463.6363636363635</v>
      </c>
      <c r="U4" s="7">
        <v>2290</v>
      </c>
      <c r="V4" s="43">
        <v>2300</v>
      </c>
      <c r="W4" s="28">
        <v>2244.6153846153802</v>
      </c>
      <c r="X4" s="46">
        <v>2338.4615384615386</v>
      </c>
      <c r="Y4" s="205">
        <f t="shared" ref="Y4:Y7" si="0">(X4-L4)/L4*100</f>
        <v>55.897435897435912</v>
      </c>
      <c r="Z4" s="205">
        <f t="shared" ref="Z4:Z7" si="1">(X4-W4)/W4*100</f>
        <v>4.1809458533244044</v>
      </c>
    </row>
    <row r="5" spans="1:26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2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7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6">
        <v>32000</v>
      </c>
      <c r="Y5" s="205">
        <f t="shared" si="0"/>
        <v>-8.5714285714285712</v>
      </c>
      <c r="Z5" s="205">
        <f t="shared" si="1"/>
        <v>-9.6045197740112993</v>
      </c>
    </row>
    <row r="6" spans="1:26" ht="15" customHeight="1" x14ac:dyDescent="0.25">
      <c r="A6" s="1" t="s">
        <v>3</v>
      </c>
      <c r="B6" s="2">
        <v>50</v>
      </c>
      <c r="C6" s="52">
        <v>50.104999999999997</v>
      </c>
      <c r="D6" s="52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7">
        <v>70.56</v>
      </c>
      <c r="Q6" s="7">
        <v>70</v>
      </c>
      <c r="R6" s="7">
        <v>66.666666666666671</v>
      </c>
      <c r="S6" s="50">
        <v>68.333333333333343</v>
      </c>
      <c r="T6" s="48">
        <v>70</v>
      </c>
      <c r="U6" s="12">
        <v>66.97</v>
      </c>
      <c r="V6" s="43">
        <v>68</v>
      </c>
      <c r="W6" s="28">
        <v>60</v>
      </c>
      <c r="X6" s="46">
        <v>58</v>
      </c>
      <c r="Y6" s="205">
        <f>(X6-L6)/L6*100</f>
        <v>-22.666666666666664</v>
      </c>
      <c r="Z6" s="205">
        <f t="shared" si="1"/>
        <v>-3.3333333333333335</v>
      </c>
    </row>
    <row r="7" spans="1:26" ht="15" customHeight="1" x14ac:dyDescent="0.25">
      <c r="A7" s="1" t="s">
        <v>4</v>
      </c>
      <c r="B7" s="52">
        <v>100.65</v>
      </c>
      <c r="C7" s="52">
        <v>106.407365</v>
      </c>
      <c r="D7" s="52">
        <v>102.1663204665</v>
      </c>
      <c r="E7" s="52">
        <v>111.72773325</v>
      </c>
      <c r="F7" s="52">
        <v>108.70200000000001</v>
      </c>
      <c r="G7" s="52">
        <v>117.3141199125</v>
      </c>
      <c r="H7" s="2">
        <v>114.13710000000002</v>
      </c>
      <c r="I7" s="2">
        <v>123.17982590812501</v>
      </c>
      <c r="J7" s="52">
        <v>114.91995420000001</v>
      </c>
      <c r="K7" s="2">
        <v>110.33962610382001</v>
      </c>
      <c r="L7" s="52">
        <v>120.66595191</v>
      </c>
      <c r="M7" s="52">
        <v>126.69924950550001</v>
      </c>
      <c r="N7" s="13">
        <v>117.17</v>
      </c>
      <c r="O7" s="6">
        <v>117.89</v>
      </c>
      <c r="P7" s="45">
        <v>136.15</v>
      </c>
      <c r="Q7" s="12">
        <v>137</v>
      </c>
      <c r="R7" s="12">
        <v>150</v>
      </c>
      <c r="S7" s="50">
        <v>143.5</v>
      </c>
      <c r="T7" s="33">
        <v>143</v>
      </c>
      <c r="U7" s="12">
        <v>145</v>
      </c>
      <c r="V7" s="40">
        <v>151.32</v>
      </c>
      <c r="W7" s="29">
        <v>150</v>
      </c>
      <c r="X7" s="50">
        <v>145.61081164500629</v>
      </c>
      <c r="Y7" s="205">
        <f t="shared" si="0"/>
        <v>20.672658144371727</v>
      </c>
      <c r="Z7" s="205">
        <f t="shared" si="1"/>
        <v>-2.9261255699958042</v>
      </c>
    </row>
    <row r="9" spans="1:26" x14ac:dyDescent="0.25">
      <c r="T9" s="28"/>
    </row>
    <row r="10" spans="1:26" x14ac:dyDescent="0.25">
      <c r="T10" s="28"/>
    </row>
    <row r="11" spans="1:26" x14ac:dyDescent="0.25">
      <c r="T11" s="28"/>
      <c r="Y11" s="170"/>
      <c r="Z11" s="170"/>
    </row>
    <row r="12" spans="1:26" x14ac:dyDescent="0.25">
      <c r="T12" s="28"/>
      <c r="Y12" s="170"/>
      <c r="Z12" s="170"/>
    </row>
    <row r="13" spans="1:26" x14ac:dyDescent="0.25">
      <c r="Y13" s="170"/>
      <c r="Z13" s="1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2017-12-13T19:17:51Z</dcterms:modified>
</cp:coreProperties>
</file>